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ALEKSEY_TITOV\YandexDisk\Тариф 2018\"/>
    </mc:Choice>
  </mc:AlternateContent>
  <bookViews>
    <workbookView xWindow="120" yWindow="990" windowWidth="11475" windowHeight="3585" activeTab="3"/>
  </bookViews>
  <sheets>
    <sheet name="тит" sheetId="1" r:id="rId1"/>
    <sheet name="прил 1" sheetId="2" r:id="rId2"/>
    <sheet name="прил 2" sheetId="6" r:id="rId3"/>
    <sheet name="прил 5." sheetId="3" r:id="rId4"/>
    <sheet name="исх данные" sheetId="7" state="hidden" r:id="rId5"/>
    <sheet name="долгосрочные параметры" sheetId="8" r:id="rId6"/>
  </sheets>
  <externalReferences>
    <externalReference r:id="rId7"/>
    <externalReference r:id="rId8"/>
    <externalReference r:id="rId9"/>
  </externalReferences>
  <definedNames>
    <definedName name="УЕ_2017">[1]П2.2!$G$55</definedName>
    <definedName name="УЕ_2017_РЭК">'[2]п.2.2 2018'!$G$50</definedName>
    <definedName name="УЕ_2018">'[2]п.2.2 2018'!$K$50</definedName>
  </definedNames>
  <calcPr calcId="171027"/>
</workbook>
</file>

<file path=xl/calcChain.xml><?xml version="1.0" encoding="utf-8"?>
<calcChain xmlns="http://schemas.openxmlformats.org/spreadsheetml/2006/main">
  <c r="D8" i="7" l="1"/>
  <c r="C8" i="7"/>
  <c r="B8" i="7"/>
  <c r="D6" i="7"/>
  <c r="D7" i="7" s="1"/>
  <c r="C6" i="7"/>
  <c r="C7" i="7" s="1"/>
  <c r="B6" i="7"/>
  <c r="B7" i="7" s="1"/>
  <c r="B8" i="2"/>
  <c r="B6" i="2"/>
</calcChain>
</file>

<file path=xl/sharedStrings.xml><?xml version="1.0" encoding="utf-8"?>
<sst xmlns="http://schemas.openxmlformats.org/spreadsheetml/2006/main" count="288" uniqueCount="208">
  <si>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</si>
  <si>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</si>
  <si>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</si>
  <si>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</si>
  <si>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</si>
  <si>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</si>
  <si>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</si>
  <si>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(полное и сокращенное наименование юридического лица)</t>
  </si>
  <si>
    <t>Приложение № 1</t>
  </si>
  <si>
    <t xml:space="preserve">к предложению о размере цен (тарифов), долгосрочных параметров регулирования
</t>
  </si>
  <si>
    <t>Раздел 1. Информация об организации</t>
  </si>
  <si>
    <t>Полное наименование</t>
  </si>
  <si>
    <t>Сокращенное наименование</t>
  </si>
  <si>
    <t>Место нахождения</t>
  </si>
  <si>
    <t>ИНН</t>
  </si>
  <si>
    <t>КПП</t>
  </si>
  <si>
    <t>Ф.И.О. руководителя</t>
  </si>
  <si>
    <t>Адрес электронной почты</t>
  </si>
  <si>
    <t>Контактный телефон</t>
  </si>
  <si>
    <t>Факс</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</si>
  <si>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</si>
  <si>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</si>
  <si>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</si>
  <si>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</si>
  <si>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</si>
  <si>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</si>
  <si>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</si>
  <si>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</si>
  <si>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</si>
  <si>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</si>
  <si>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</si>
  <si>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</si>
  <si>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</si>
  <si>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</si>
  <si>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</si>
  <si>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</si>
  <si>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</si>
  <si>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</si>
  <si>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</si>
  <si>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</si>
  <si>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</si>
  <si>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</si>
  <si>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</si>
  <si>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</si>
  <si>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</si>
  <si>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</si>
  <si>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МВт</t>
  </si>
  <si>
    <t>3.2.</t>
  </si>
  <si>
    <t>МВт·ч</t>
  </si>
  <si>
    <t>3.3.</t>
  </si>
  <si>
    <t xml:space="preserve">
3.4.</t>
  </si>
  <si>
    <t xml:space="preserve">
тыс. кВт·ч</t>
  </si>
  <si>
    <t>3.5.</t>
  </si>
  <si>
    <t>тыс. кВт·ч</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</si>
  <si>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</si>
  <si>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</si>
  <si>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</si>
  <si>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</si>
  <si>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</si>
  <si>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</si>
  <si>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</si>
  <si>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</si>
  <si>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</si>
  <si>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</si>
  <si>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</si>
  <si>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</si>
  <si>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</si>
  <si>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</si>
  <si>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</si>
  <si>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</si>
  <si>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</si>
  <si>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</si>
  <si>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</si>
  <si>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</si>
  <si>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</si>
  <si>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</si>
  <si>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</si>
  <si>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</si>
  <si>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</si>
  <si>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</si>
  <si>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</si>
  <si>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</si>
  <si>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</si>
  <si>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</si>
  <si>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</si>
  <si>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</si>
  <si>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 xml:space="preserve">Показатели, утвержденные 
на базовый период </t>
    </r>
    <r>
      <rPr>
        <vertAlign val="superscript"/>
        <sz val="12"/>
        <rFont val="Times New Roman"/>
        <family val="1"/>
        <charset val="204"/>
      </rPr>
      <t>1</t>
    </r>
  </si>
  <si>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</si>
  <si>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</si>
  <si>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</si>
  <si>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r>
      <t xml:space="preserve">
Объем полезного отпуска электроэнергии - всего </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</si>
  <si>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</si>
  <si>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</si>
  <si>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</si>
  <si>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</si>
  <si>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</si>
  <si>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</si>
  <si>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</si>
  <si>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</si>
  <si>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</si>
  <si>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</si>
  <si>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</si>
  <si>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</si>
  <si>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менее 150 кВт</t>
  </si>
  <si>
    <t>от 150 кВт до 670 кВт</t>
  </si>
  <si>
    <t>от 670 кВт до 10 МВт</t>
  </si>
  <si>
    <t>не менее 10 МВт</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</si>
  <si>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</si>
  <si>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</si>
  <si>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</si>
  <si>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</si>
  <si>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</si>
  <si>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</si>
  <si>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</si>
  <si>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</si>
  <si>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</si>
  <si>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</si>
  <si>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</si>
  <si>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</si>
  <si>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</si>
  <si>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</si>
  <si>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</si>
  <si>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</si>
  <si>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</si>
  <si>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</si>
  <si>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</si>
  <si>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</si>
  <si>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</si>
  <si>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</si>
  <si>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</si>
  <si>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</si>
  <si>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</si>
  <si>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</si>
  <si>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</si>
  <si>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</si>
  <si>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</si>
  <si>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</si>
  <si>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</si>
  <si>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</si>
  <si>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</si>
  <si>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</si>
  <si>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</si>
  <si>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</si>
  <si>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</si>
  <si>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</si>
  <si>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</si>
  <si>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</si>
  <si>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</si>
  <si>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</si>
  <si>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</si>
  <si>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</si>
  <si>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</si>
  <si>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</si>
  <si>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</si>
  <si>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</si>
  <si>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</si>
  <si>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</si>
  <si>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</si>
  <si>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</si>
  <si>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уставный капитал</t>
  </si>
  <si>
    <t>капитал и резервы</t>
  </si>
  <si>
    <t>внеоборотные активы</t>
  </si>
  <si>
    <t>запасы</t>
  </si>
  <si>
    <t>прибыль от продаж</t>
  </si>
  <si>
    <t>налоги и амортизация</t>
  </si>
  <si>
    <t>прибыль до налогообложения</t>
  </si>
  <si>
    <t>Фактический адрес *</t>
  </si>
  <si>
    <t>%</t>
  </si>
  <si>
    <t>Общество с ограниченной ответсвенностью "Волгаэнергосеть"</t>
  </si>
  <si>
    <t>ООО "Волгаэнергосеть"</t>
  </si>
  <si>
    <t>400075,г. Волгоград, пр.им. маршала Г.К. Жукова , д.185А</t>
  </si>
  <si>
    <t>3443930152</t>
  </si>
  <si>
    <t>344301001</t>
  </si>
  <si>
    <t>vlgset@mail.ru</t>
  </si>
  <si>
    <t xml:space="preserve">
</t>
  </si>
  <si>
    <t>-</t>
  </si>
  <si>
    <t>(8442) 26-75-37</t>
  </si>
  <si>
    <t>ДОЛГОСРОЧНЫЕ ПАРАМЕТРЫ РЕГУЛИРОВАНИЯ ДЛЯ</t>
  </si>
  <si>
    <t>НА УСЛУГИ ПО ПЕРЕДАЧЕ ЭЛЕКТРИЧЕСКОЙ ЭНЕРГИИ УСТАНАВЛИВАЮТСЯ</t>
  </si>
  <si>
    <t>МЕТОДОМ ДОЛГОСРОЧНОЙ ИНДЕКСАЦИИ НЕОБХОДИМОЙ ВАЛОВОЙ ВЫРУЧКИ</t>
  </si>
  <si>
    <t>№ п/п</t>
  </si>
  <si>
    <t>Год</t>
  </si>
  <si>
    <t>Уровень надежности реализуемых товаров (услуг)</t>
  </si>
  <si>
    <t>Уровень качества реализуемых товаров (услуг)</t>
  </si>
  <si>
    <t>Показатель уровня качества обслуживания потребителей услуг</t>
  </si>
  <si>
    <t>х</t>
  </si>
  <si>
    <t>Наименование</t>
  </si>
  <si>
    <t>сетевой организации</t>
  </si>
  <si>
    <t>в субъекте Российской Федерации</t>
  </si>
  <si>
    <t>Базовый уровень подконт-рольных расходов</t>
  </si>
  <si>
    <t>Индекс эффективности подконт-</t>
  </si>
  <si>
    <t>рольных расходов</t>
  </si>
  <si>
    <t>Коэффициент эластичности подконтроль-ных расходов</t>
  </si>
  <si>
    <t>по количеству активов</t>
  </si>
  <si>
    <t>Уровень потерь электрической энергии при ее передаче по электрическим сетям, %</t>
  </si>
  <si>
    <t>Показатель уровня качества осуществляемого технологического присоединения</t>
  </si>
  <si>
    <t>млн. руб.</t>
  </si>
  <si>
    <t>ВН</t>
  </si>
  <si>
    <t>СН-I</t>
  </si>
  <si>
    <t>СН-II</t>
  </si>
  <si>
    <t>НН</t>
  </si>
  <si>
    <t>ООО "ВОЛГАЭНЕРГОСЕТЬ"</t>
  </si>
  <si>
    <t>Предложение на корректировку от организации</t>
  </si>
  <si>
    <t>СН2 -6,12%, НН-7,27% (Приказ Минэнерго №674от 30.09.2014г.)</t>
  </si>
  <si>
    <t>ООО "ВОЛГАЭНЕРГОСЕТЬ", В ОТНОШЕНИИ КОТОРОГО ТАРИФЫ</t>
  </si>
  <si>
    <t xml:space="preserve">(об установлении тарифов на услуги по передаче электрической энергии (мощности) на 2018 год
(расчетный период регулирования) 
</t>
  </si>
  <si>
    <t>Титов Алексей Сергеевич</t>
  </si>
  <si>
    <t>ВН - 2,20%, СН1 -4,0 %, СН2 -6,12%, НН-7,27% (Приказ Минэнерго №674 от 30.09.2014г.)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</si>
</sst>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_р_."/>
    <numFmt numFmtId="166" formatCode="_(&quot;$&quot;* #,##0_);_(&quot;$&quot;* \(#,##0\);_(&quot;$&quot;* &quot;-&quot;_);_(@_)"/>
  </numFmts>
  <fonts count="33" x14ac:knownFonts="1">
    <font>
      <sz val="11"/>
      <color theme="1"/>
      <name val="Calibri"/>
      <family val="2"/>
      <charset val="204"/>
      <scheme val="minor"/>
    </font>
    <font>
      <sz val="11"/>
      <color indexed="8"/>
      <name val="Calibri"/>
      <family val="2"/>
      <charset val="204"/>
    </font>
    <font>
      <sz val="12"/>
      <name val="Times New Roman"/>
      <family val="1"/>
      <charset val="204"/>
    </font>
    <font>
      <sz val="10"/>
      <name val="Times New Roman"/>
      <family val="1"/>
      <charset val="204"/>
    </font>
    <font>
      <sz val="13"/>
      <name val="Times New Roman"/>
      <family val="1"/>
      <charset val="204"/>
    </font>
    <font>
      <vertAlign val="superscript"/>
      <sz val="12"/>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0"/>
      <name val="Arial Cyr"/>
      <family val="2"/>
      <charset val="204"/>
    </font>
    <font>
      <b/>
      <sz val="9"/>
      <name val="Tahoma"/>
      <family val="2"/>
      <charset val="204"/>
    </font>
    <font>
      <b/>
      <sz val="14"/>
      <name val="Franklin Gothic Medium"/>
      <family val="2"/>
      <charset val="204"/>
    </font>
    <font>
      <sz val="9"/>
      <name val="Tahoma"/>
      <family val="2"/>
      <charset val="204"/>
    </font>
    <font>
      <sz val="10"/>
      <name val="Arial Cyr"/>
      <charset val="204"/>
    </font>
    <font>
      <sz val="10"/>
      <name val="Tahoma"/>
      <family val="2"/>
      <charset val="204"/>
    </font>
    <font>
      <sz val="10"/>
      <color indexed="8"/>
      <name val="Times New Roman"/>
      <family val="1"/>
      <charset val="204"/>
    </font>
    <font>
      <sz val="9"/>
      <color indexed="8"/>
      <name val="Times New Roman"/>
      <family val="1"/>
      <charset val="204"/>
    </font>
    <font>
      <sz val="12"/>
      <color indexed="8"/>
      <name val="Times New Roman"/>
      <family val="1"/>
      <charset val="204"/>
    </font>
    <font>
      <b/>
      <sz val="13"/>
      <color indexed="8"/>
      <name val="Times New Roman"/>
      <family val="1"/>
      <charset val="204"/>
    </font>
    <font>
      <sz val="13"/>
      <color indexed="8"/>
      <name val="Times New Roman"/>
      <family val="1"/>
      <charset val="204"/>
    </font>
    <font>
      <sz val="1"/>
      <color indexed="8"/>
      <name val="Times New Roman"/>
      <family val="1"/>
      <charset val="204"/>
    </font>
    <font>
      <b/>
      <sz val="12"/>
      <color indexed="8"/>
      <name val="Times New Roman"/>
      <family val="1"/>
      <charset val="204"/>
    </font>
    <font>
      <b/>
      <sz val="12"/>
      <color theme="1"/>
      <name val="Times New Roman"/>
      <family val="1"/>
      <charset val="204"/>
    </font>
    <font>
      <sz val="12"/>
      <color theme="1"/>
      <name val="Times New Roman"/>
      <family val="1"/>
      <charset val="204"/>
    </font>
    <font>
      <sz val="11"/>
      <color theme="1"/>
      <name val="Times New Roman"/>
      <family val="1"/>
      <charset val="204"/>
    </font>
    <font>
      <sz val="10"/>
      <color theme="1"/>
      <name val="Times New Roman"/>
      <family val="1"/>
      <charset val="204"/>
    </font>
    <font>
      <sz val="11"/>
      <color theme="1"/>
      <name val="Calibri"/>
      <family val="2"/>
      <charset val="204"/>
      <scheme val="minor"/>
    </font>
    <font>
      <sz val="10"/>
      <name val="Arial"/>
      <family val="2"/>
      <charset val="204"/>
    </font>
    <font>
      <sz val="8"/>
      <name val="Arial"/>
      <family val="2"/>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style="thin">
        <color indexed="64"/>
      </right>
      <top style="medium">
        <color indexed="64"/>
      </top>
      <bottom/>
      <diagonal/>
    </border>
  </borders>
  <cellStyleXfs count="21">
    <xf numFmtId="0" fontId="0" fillId="0" borderId="0"/>
    <xf numFmtId="0" fontId="15" fillId="0" borderId="0" applyBorder="0">
      <alignment horizontal="center" vertical="center" wrapText="1"/>
    </xf>
    <xf numFmtId="0" fontId="14" fillId="0" borderId="0" applyBorder="0">
      <alignment horizontal="center" vertical="center" wrapText="1"/>
    </xf>
    <xf numFmtId="4" fontId="16" fillId="2" borderId="1" applyBorder="0">
      <alignment horizontal="right"/>
    </xf>
    <xf numFmtId="0" fontId="13" fillId="0" borderId="0"/>
    <xf numFmtId="0" fontId="16" fillId="0" borderId="0">
      <alignment horizontal="left" vertical="center"/>
    </xf>
    <xf numFmtId="0" fontId="17" fillId="0" borderId="0"/>
    <xf numFmtId="0" fontId="9" fillId="0" borderId="0"/>
    <xf numFmtId="9" fontId="1" fillId="0" borderId="0" applyFill="0" applyBorder="0" applyAlignment="0" applyProtection="0"/>
    <xf numFmtId="4" fontId="16" fillId="3" borderId="0" applyBorder="0">
      <alignment horizontal="right"/>
    </xf>
    <xf numFmtId="0" fontId="14" fillId="0" borderId="9" applyBorder="0">
      <alignment horizontal="center" vertical="center" wrapText="1"/>
    </xf>
    <xf numFmtId="0" fontId="31" fillId="0" borderId="0"/>
    <xf numFmtId="0" fontId="31" fillId="0" borderId="0"/>
    <xf numFmtId="0" fontId="17" fillId="0" borderId="0"/>
    <xf numFmtId="0" fontId="30" fillId="0" borderId="0"/>
    <xf numFmtId="165" fontId="32" fillId="0" borderId="0">
      <alignment vertical="top"/>
    </xf>
    <xf numFmtId="0" fontId="17" fillId="0" borderId="0"/>
    <xf numFmtId="0" fontId="31" fillId="0" borderId="0"/>
    <xf numFmtId="9" fontId="17" fillId="0" borderId="0" applyFont="0" applyFill="0" applyBorder="0" applyAlignment="0" applyProtection="0"/>
    <xf numFmtId="166" fontId="32" fillId="0" borderId="0">
      <alignment vertical="top"/>
    </xf>
    <xf numFmtId="4" fontId="16" fillId="3" borderId="0" applyBorder="0">
      <alignment horizontal="right"/>
    </xf>
  </cellStyleXfs>
  <cellXfs count="91">
    <xf numFmtId="0" fontId="0" fillId="0" borderId="0" xfId="0"/>
    <xf numFmtId="0" fontId="19" fillId="0" borderId="0" xfId="0" applyFont="1" applyAlignment="1">
      <alignment horizontal="left" vertical="center" indent="15"/>
    </xf>
    <xf numFmtId="0" fontId="20" fillId="0" borderId="0" xfId="0" applyFont="1" applyAlignment="1">
      <alignment horizontal="left" vertical="center" indent="15"/>
    </xf>
    <xf numFmtId="0" fontId="21" fillId="0" borderId="0" xfId="0" applyFont="1" applyAlignment="1">
      <alignment vertical="center"/>
    </xf>
    <xf numFmtId="0" fontId="22" fillId="0" borderId="0" xfId="0" applyFont="1" applyAlignment="1">
      <alignment vertical="center"/>
    </xf>
    <xf numFmtId="0" fontId="0" fillId="0" borderId="0" xfId="0" applyBorder="1"/>
    <xf numFmtId="0" fontId="0" fillId="0" borderId="0" xfId="0" applyAlignment="1">
      <alignment vertical="center"/>
    </xf>
    <xf numFmtId="0" fontId="19" fillId="0" borderId="0" xfId="0" applyFont="1" applyAlignment="1">
      <alignment vertical="center" wrapText="1"/>
    </xf>
    <xf numFmtId="0" fontId="0" fillId="0" borderId="0" xfId="0" applyAlignment="1"/>
    <xf numFmtId="0" fontId="23" fillId="0" borderId="0" xfId="0" applyFont="1" applyAlignment="1"/>
    <xf numFmtId="0" fontId="2" fillId="0" borderId="0" xfId="0" applyFont="1"/>
    <xf numFmtId="0" fontId="2" fillId="0" borderId="2" xfId="0" applyFont="1" applyBorder="1" applyAlignment="1">
      <alignment horizontal="center" vertical="center" wrapText="1"/>
    </xf>
    <xf numFmtId="0" fontId="7" fillId="0" borderId="0" xfId="0" applyFont="1"/>
    <xf numFmtId="0" fontId="3" fillId="0" borderId="0" xfId="0" applyFont="1"/>
    <xf numFmtId="0" fontId="11" fillId="0" borderId="0" xfId="0" applyFont="1" applyAlignment="1">
      <alignment horizontal="center" vertical="center" wrapText="1"/>
    </xf>
    <xf numFmtId="0" fontId="11" fillId="0" borderId="0" xfId="0" applyFont="1" applyAlignment="1">
      <alignment vertical="top"/>
    </xf>
    <xf numFmtId="0" fontId="2" fillId="0" borderId="2" xfId="0" applyFont="1" applyBorder="1" applyAlignment="1">
      <alignment horizontal="center" vertical="top"/>
    </xf>
    <xf numFmtId="0" fontId="24" fillId="0" borderId="0" xfId="0" applyFont="1" applyBorder="1" applyAlignment="1">
      <alignment vertical="center"/>
    </xf>
    <xf numFmtId="0" fontId="0" fillId="0" borderId="0" xfId="0" applyAlignment="1">
      <alignment horizontal="center" vertical="center" wrapText="1"/>
    </xf>
    <xf numFmtId="4" fontId="2" fillId="0" borderId="2" xfId="0" applyNumberFormat="1" applyFont="1" applyBorder="1" applyAlignment="1">
      <alignment horizontal="center" vertical="top"/>
    </xf>
    <xf numFmtId="0" fontId="0" fillId="0" borderId="0" xfId="0" applyBorder="1" applyAlignment="1">
      <alignment horizontal="center" vertical="center" wrapText="1"/>
    </xf>
    <xf numFmtId="49" fontId="18" fillId="0" borderId="0" xfId="6" applyNumberFormat="1" applyFont="1" applyFill="1" applyBorder="1" applyAlignment="1" applyProtection="1">
      <alignment horizontal="center" vertical="center" wrapText="1"/>
      <protection locked="0"/>
    </xf>
    <xf numFmtId="49" fontId="16" fillId="0" borderId="0" xfId="5" applyNumberFormat="1" applyFont="1" applyFill="1" applyBorder="1" applyAlignment="1" applyProtection="1">
      <alignment horizontal="center" vertical="center" wrapText="1"/>
    </xf>
    <xf numFmtId="4" fontId="0" fillId="0" borderId="0" xfId="0" applyNumberFormat="1"/>
    <xf numFmtId="49" fontId="0" fillId="0" borderId="0" xfId="0" applyNumberFormat="1" applyBorder="1" applyAlignment="1">
      <alignment horizontal="center" vertical="center" wrapText="1"/>
    </xf>
    <xf numFmtId="49" fontId="0" fillId="0" borderId="0" xfId="0" applyNumberFormat="1"/>
    <xf numFmtId="49" fontId="0" fillId="0" borderId="0" xfId="0" applyNumberFormat="1" applyAlignment="1">
      <alignment horizontal="center"/>
    </xf>
    <xf numFmtId="49" fontId="0" fillId="0" borderId="0" xfId="0" applyNumberFormat="1" applyAlignment="1">
      <alignment wrapText="1"/>
    </xf>
    <xf numFmtId="0" fontId="10" fillId="0" borderId="1" xfId="7" applyFont="1" applyBorder="1" applyAlignment="1">
      <alignment horizontal="center" vertical="top" wrapText="1"/>
    </xf>
    <xf numFmtId="0" fontId="10" fillId="0" borderId="1" xfId="7" applyFont="1" applyBorder="1" applyAlignment="1">
      <alignment horizontal="left" vertical="top" wrapText="1"/>
    </xf>
    <xf numFmtId="0" fontId="10" fillId="0" borderId="1" xfId="7" applyFont="1" applyBorder="1" applyAlignment="1">
      <alignment horizontal="center" vertical="top"/>
    </xf>
    <xf numFmtId="0" fontId="3" fillId="0" borderId="0" xfId="0" applyFont="1" applyAlignment="1">
      <alignmen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xf>
    <xf numFmtId="0" fontId="2" fillId="0" borderId="0" xfId="0" applyFont="1" applyAlignment="1">
      <alignment vertical="top"/>
    </xf>
    <xf numFmtId="4" fontId="21" fillId="0" borderId="1" xfId="0" applyNumberFormat="1" applyFont="1" applyBorder="1" applyAlignment="1">
      <alignment horizontal="center" vertical="top" wrapText="1"/>
    </xf>
    <xf numFmtId="4" fontId="25" fillId="0" borderId="1" xfId="0" applyNumberFormat="1"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vertical="top" wrapText="1"/>
    </xf>
    <xf numFmtId="2" fontId="21" fillId="0" borderId="1" xfId="0" applyNumberFormat="1" applyFont="1" applyBorder="1" applyAlignment="1">
      <alignment horizontal="center" vertical="top" wrapText="1"/>
    </xf>
    <xf numFmtId="0" fontId="2" fillId="0" borderId="1" xfId="0" applyFont="1" applyBorder="1" applyAlignment="1">
      <alignment horizontal="center" wrapText="1"/>
    </xf>
    <xf numFmtId="0" fontId="2" fillId="0" borderId="1" xfId="0" applyFont="1" applyBorder="1" applyAlignment="1">
      <alignment horizontal="left" wrapText="1"/>
    </xf>
    <xf numFmtId="0" fontId="2" fillId="0" borderId="0" xfId="0" applyFont="1" applyAlignment="1"/>
    <xf numFmtId="0" fontId="2" fillId="0" borderId="1" xfId="0" applyFont="1" applyBorder="1" applyAlignment="1">
      <alignment horizontal="center" vertical="center"/>
    </xf>
    <xf numFmtId="0" fontId="21" fillId="0" borderId="1" xfId="0" applyFont="1" applyBorder="1" applyAlignment="1">
      <alignment horizontal="center" wrapText="1"/>
    </xf>
    <xf numFmtId="0" fontId="6" fillId="0" borderId="1" xfId="0" applyFont="1" applyBorder="1" applyAlignment="1">
      <alignment horizontal="left" vertical="top" wrapText="1"/>
    </xf>
    <xf numFmtId="164" fontId="21" fillId="0" borderId="1" xfId="0" applyNumberFormat="1" applyFont="1" applyBorder="1" applyAlignment="1">
      <alignment horizontal="center" vertical="top" wrapText="1"/>
    </xf>
    <xf numFmtId="0" fontId="21" fillId="0" borderId="1" xfId="0" applyFont="1" applyBorder="1" applyAlignment="1">
      <alignment vertical="center" wrapText="1"/>
    </xf>
    <xf numFmtId="2" fontId="2" fillId="0" borderId="1" xfId="0" applyNumberFormat="1" applyFont="1" applyBorder="1" applyAlignment="1">
      <alignment horizontal="center" vertical="top"/>
    </xf>
    <xf numFmtId="0" fontId="27" fillId="0" borderId="0" xfId="0" applyFont="1" applyBorder="1" applyAlignment="1">
      <alignment horizontal="left" indent="15"/>
    </xf>
    <xf numFmtId="0" fontId="29" fillId="0" borderId="1" xfId="0" applyFont="1" applyBorder="1" applyAlignment="1">
      <alignment horizontal="center" wrapText="1"/>
    </xf>
    <xf numFmtId="0" fontId="29" fillId="0" borderId="1" xfId="0" applyFont="1" applyBorder="1" applyAlignment="1">
      <alignment horizontal="center"/>
    </xf>
    <xf numFmtId="0" fontId="28" fillId="0" borderId="1" xfId="0" applyFont="1" applyBorder="1" applyAlignment="1">
      <alignment horizontal="center"/>
    </xf>
    <xf numFmtId="0" fontId="27" fillId="0" borderId="1" xfId="0" applyFont="1" applyBorder="1" applyAlignment="1">
      <alignment horizontal="center"/>
    </xf>
    <xf numFmtId="0" fontId="27" fillId="0" borderId="1" xfId="0" applyFont="1" applyBorder="1" applyAlignment="1">
      <alignment vertical="center"/>
    </xf>
    <xf numFmtId="0" fontId="10" fillId="0" borderId="1" xfId="7" applyFont="1" applyBorder="1" applyAlignment="1">
      <alignment horizontal="center" vertical="center" wrapText="1"/>
    </xf>
    <xf numFmtId="0" fontId="10" fillId="0" borderId="5" xfId="7" applyFont="1" applyBorder="1" applyAlignment="1">
      <alignment horizontal="center" vertical="center" wrapText="1"/>
    </xf>
    <xf numFmtId="4" fontId="21" fillId="0" borderId="1" xfId="0" applyNumberFormat="1" applyFont="1" applyFill="1" applyBorder="1" applyAlignment="1">
      <alignment horizontal="center" vertical="top" wrapText="1"/>
    </xf>
    <xf numFmtId="0" fontId="21" fillId="0" borderId="1" xfId="0" applyFont="1" applyBorder="1" applyAlignment="1">
      <alignment horizontal="center" vertical="center" wrapText="1"/>
    </xf>
    <xf numFmtId="1" fontId="21" fillId="0" borderId="1" xfId="0" applyNumberFormat="1" applyFont="1" applyBorder="1" applyAlignment="1">
      <alignment horizontal="center" vertical="center" wrapText="1"/>
    </xf>
    <xf numFmtId="2" fontId="10" fillId="0" borderId="1" xfId="7" applyNumberFormat="1" applyFont="1" applyBorder="1" applyAlignment="1">
      <alignment horizontal="center" vertical="top"/>
    </xf>
    <xf numFmtId="0" fontId="28" fillId="0" borderId="1" xfId="0" applyFont="1" applyBorder="1" applyAlignment="1">
      <alignment horizontal="center"/>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2" fillId="0" borderId="1" xfId="0" applyFont="1" applyFill="1" applyBorder="1" applyAlignment="1">
      <alignment horizontal="center" vertical="top"/>
    </xf>
    <xf numFmtId="0" fontId="21" fillId="0" borderId="1" xfId="0" applyFont="1" applyFill="1" applyBorder="1" applyAlignment="1">
      <alignment horizontal="center" vertical="top" wrapText="1"/>
    </xf>
    <xf numFmtId="1" fontId="21" fillId="0" borderId="1" xfId="0" applyNumberFormat="1" applyFont="1" applyBorder="1" applyAlignment="1">
      <alignment horizontal="center" vertical="top" wrapText="1"/>
    </xf>
    <xf numFmtId="0" fontId="0" fillId="0" borderId="3" xfId="0" applyBorder="1" applyAlignment="1">
      <alignment horizontal="center"/>
    </xf>
    <xf numFmtId="0" fontId="0" fillId="0" borderId="3" xfId="0" applyFont="1" applyBorder="1" applyAlignment="1">
      <alignment horizontal="center"/>
    </xf>
    <xf numFmtId="0" fontId="21" fillId="0" borderId="0" xfId="0" applyFont="1" applyAlignment="1">
      <alignment horizontal="right" vertical="center"/>
    </xf>
    <xf numFmtId="0" fontId="19" fillId="0" borderId="0" xfId="0" applyFont="1" applyBorder="1" applyAlignment="1">
      <alignment horizontal="center"/>
    </xf>
    <xf numFmtId="0" fontId="19" fillId="0" borderId="0" xfId="0" applyFont="1" applyAlignment="1">
      <alignment horizontal="center" vertical="center" wrapText="1"/>
    </xf>
    <xf numFmtId="0" fontId="22" fillId="0" borderId="0" xfId="0" applyFont="1" applyAlignment="1">
      <alignment horizontal="center" vertical="center"/>
    </xf>
    <xf numFmtId="0" fontId="23" fillId="0" borderId="0" xfId="0" applyFont="1" applyBorder="1" applyAlignment="1">
      <alignment horizontal="center" vertical="center" wrapText="1"/>
    </xf>
    <xf numFmtId="0" fontId="0" fillId="0" borderId="3" xfId="0"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3" fillId="0" borderId="0" xfId="0" applyFont="1" applyAlignment="1">
      <alignment horizontal="left" wrapText="1" indent="3"/>
    </xf>
    <xf numFmtId="0" fontId="10" fillId="0" borderId="4" xfId="7" applyFont="1" applyBorder="1" applyAlignment="1">
      <alignment horizontal="center" vertical="center" wrapText="1"/>
    </xf>
    <xf numFmtId="0" fontId="10" fillId="0" borderId="1" xfId="7" applyFont="1" applyBorder="1" applyAlignment="1">
      <alignment horizontal="center" vertical="center" wrapText="1"/>
    </xf>
    <xf numFmtId="0" fontId="10" fillId="0" borderId="5" xfId="7" applyFont="1" applyBorder="1" applyAlignment="1">
      <alignment horizontal="center" vertical="center" wrapText="1"/>
    </xf>
    <xf numFmtId="0" fontId="26" fillId="0" borderId="0" xfId="0" applyFont="1" applyAlignment="1">
      <alignment horizontal="center" vertical="center"/>
    </xf>
    <xf numFmtId="0" fontId="29" fillId="0" borderId="1" xfId="0" applyFont="1" applyBorder="1" applyAlignment="1">
      <alignment horizontal="center" wrapText="1"/>
    </xf>
    <xf numFmtId="0" fontId="28" fillId="0" borderId="1" xfId="0" applyFont="1" applyBorder="1" applyAlignment="1">
      <alignment horizontal="center"/>
    </xf>
    <xf numFmtId="0" fontId="28" fillId="0" borderId="1" xfId="0" applyFont="1" applyBorder="1" applyAlignment="1">
      <alignment horizontal="center" wrapText="1"/>
    </xf>
  </cellXfs>
  <cellStyles count="21">
    <cellStyle name="Заголовок" xfId="1"/>
    <cellStyle name="ЗаголовокСтолбца" xfId="2"/>
    <cellStyle name="ЗаголовокСтолбца 2" xfId="10"/>
    <cellStyle name="Значение" xfId="3"/>
    <cellStyle name="Обычный" xfId="0" builtinId="0"/>
    <cellStyle name="Обычный 11" xfId="11"/>
    <cellStyle name="Обычный 12" xfId="12"/>
    <cellStyle name="Обычный 17" xfId="13"/>
    <cellStyle name="Обычный 2" xfId="4"/>
    <cellStyle name="Обычный 2 2" xfId="15"/>
    <cellStyle name="Обычный 2 3" xfId="16"/>
    <cellStyle name="Обычный 2 4" xfId="14"/>
    <cellStyle name="Обычный 7" xfId="17"/>
    <cellStyle name="Обычный_SIMPLE_1_massive2" xfId="5"/>
    <cellStyle name="Обычный_ЖКУ_проект3" xfId="6"/>
    <cellStyle name="Обычный_стр.1_5" xfId="7"/>
    <cellStyle name="Процентный 2" xfId="8"/>
    <cellStyle name="Процентный 2 2" xfId="18"/>
    <cellStyle name="Стиль 1 2" xfId="19"/>
    <cellStyle name="Формула 2" xfId="20"/>
    <cellStyle name="Формула_GRES.2007.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KSEY_TITOV\YandexDisk\&#1090;&#1072;&#1088;&#1080;&#1092;%202017\&#1087;&#1088;&#1077;&#1076;&#1088;&#1077;&#1083;&#1080;&#1079;\&#1058;&#1040;&#1041;&#1051;&#1048;&#1062;&#1067;_&#1056;&#1072;&#1089;&#1095;&#1077;&#1090;%20&#1090;&#1072;&#1088;&#1080;&#1092;&#1072;%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8;&#1040;&#1041;&#1051;&#1048;&#1062;&#1067;_&#1056;&#1072;&#1089;&#1095;&#1077;&#1090;%20&#1090;&#1072;&#1088;&#1080;&#1092;&#1072;%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f_eremenko\Downloads\&#1056;&#1072;&#1089;&#1095;&#1077;&#1090;%202016%20&#1074;%20&#1059;&#1056;&#1058;%20&#1054;&#1054;&#1054;%20&#1055;&#1069;&#10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ики"/>
      <sheetName val="НВВ 2016-2017"/>
      <sheetName val="П2.1"/>
      <sheetName val="П2.2"/>
      <sheetName val="численность"/>
      <sheetName val="баланс"/>
      <sheetName val="Баланс1000"/>
      <sheetName val="п1.30"/>
      <sheetName val="Аренда"/>
      <sheetName val="1.3 Ваня"/>
      <sheetName val="1.4"/>
      <sheetName val="1.5"/>
      <sheetName val="1.6"/>
      <sheetName val="1.13"/>
      <sheetName val="1.15"/>
      <sheetName val="1.16"/>
      <sheetName val="1.17"/>
      <sheetName val="1.17.1"/>
      <sheetName val="1.18.2"/>
      <sheetName val="1.20"/>
      <sheetName val="1.20.3"/>
      <sheetName val="1.21.3"/>
      <sheetName val="1.24"/>
      <sheetName val="1.25"/>
      <sheetName val="1.27"/>
      <sheetName val="Заявка прил.2"/>
      <sheetName val="Заявка прил.5"/>
      <sheetName val="Содержание"/>
      <sheetName val="Поясниловка"/>
    </sheetNames>
    <sheetDataSet>
      <sheetData sheetId="0" refreshError="1"/>
      <sheetData sheetId="1" refreshError="1"/>
      <sheetData sheetId="2" refreshError="1"/>
      <sheetData sheetId="3">
        <row r="55">
          <cell r="G55">
            <v>1367.0762999999997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ики"/>
      <sheetName val="корр.НВВ"/>
      <sheetName val="П2.1"/>
      <sheetName val="П2.2"/>
      <sheetName val="П2.1 2018"/>
      <sheetName val="П2.1 печать"/>
      <sheetName val="П2.2 печать"/>
      <sheetName val="п.2.2 2018"/>
      <sheetName val="численность"/>
      <sheetName val="числ. ВЗБТ"/>
      <sheetName val="ВЗБТ 17г"/>
      <sheetName val="баланс"/>
      <sheetName val="Баланс1000"/>
      <sheetName val="3.1"/>
      <sheetName val="п1.30"/>
      <sheetName val="Аренда"/>
      <sheetName val="1.3"/>
      <sheetName val="1.4"/>
      <sheetName val="1.5"/>
      <sheetName val="1.6"/>
      <sheetName val="1.13"/>
      <sheetName val="1.15"/>
      <sheetName val="1.16"/>
      <sheetName val="НВВ 2016-2017"/>
      <sheetName val="1.17"/>
      <sheetName val="1.17.1"/>
      <sheetName val="1.18.2"/>
      <sheetName val="1.20"/>
      <sheetName val="1.20.3"/>
      <sheetName val="1.21.3"/>
      <sheetName val="1.24"/>
      <sheetName val="1.25"/>
      <sheetName val="1.27"/>
      <sheetName val="Заявка прил.2"/>
      <sheetName val="Заявка прил.5"/>
      <sheetName val="Содержание"/>
      <sheetName val="Поясниловка"/>
      <sheetName val="Лист1"/>
    </sheetNames>
    <sheetDataSet>
      <sheetData sheetId="0"/>
      <sheetData sheetId="1"/>
      <sheetData sheetId="2"/>
      <sheetData sheetId="3"/>
      <sheetData sheetId="4"/>
      <sheetData sheetId="5"/>
      <sheetData sheetId="6"/>
      <sheetData sheetId="7">
        <row r="50">
          <cell r="G50">
            <v>822.71419999999989</v>
          </cell>
          <cell r="K50">
            <v>3474.9564000000005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мета формата УРТ"/>
      <sheetName val="свод"/>
      <sheetName val="Долгосрочка"/>
      <sheetName val="16"/>
      <sheetName val="17"/>
      <sheetName val="17.1"/>
      <sheetName val="24"/>
      <sheetName val="25"/>
      <sheetName val="P2.1"/>
      <sheetName val="P2.2"/>
      <sheetName val="Кальк сс"/>
      <sheetName val="Кальк приб"/>
      <sheetName val="П1.16"/>
      <sheetName val="П1.13"/>
      <sheetName val="П1.15"/>
      <sheetName val="П1.17"/>
      <sheetName val="П1.17.1"/>
      <sheetName val="П1.20"/>
      <sheetName val="П1.21"/>
      <sheetName val="П1.20.3"/>
      <sheetName val="П1.27-1"/>
      <sheetName val="П1.27-2"/>
      <sheetName val="перекрестка"/>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ow r="20">
          <cell r="F20">
            <v>334.2</v>
          </cell>
          <cell r="G20">
            <v>223.01</v>
          </cell>
          <cell r="I20">
            <v>312.33600000000001</v>
          </cell>
        </row>
        <row r="71">
          <cell r="F71">
            <v>2102.02</v>
          </cell>
          <cell r="G71">
            <v>1935.95</v>
          </cell>
          <cell r="I71">
            <v>1446.8425</v>
          </cell>
        </row>
        <row r="85">
          <cell r="F85">
            <v>1752.51</v>
          </cell>
          <cell r="G85">
            <v>1683.46</v>
          </cell>
          <cell r="I85">
            <v>2315.5078723404254</v>
          </cell>
        </row>
      </sheetData>
      <sheetData sheetId="9" refreshError="1"/>
      <sheetData sheetId="10"/>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I20"/>
  <sheetViews>
    <sheetView zoomScaleNormal="100" workbookViewId="0">
      <selection activeCell="A14" sqref="A14:I15"/>
    </sheetView>
  </sheetViews>
  <sheetFormatPr defaultRowHeight="15" x14ac:dyDescent="0.25"/>
  <cols>
    <col min="6" max="6" width="15" customWidth="1"/>
    <col min="9" max="9" width="9.140625" hidden="1" customWidth="1"/>
  </cols>
  <sheetData>
    <row r="7" spans="1:9" x14ac:dyDescent="0.25">
      <c r="D7" s="1" t="s">
        <v>0</v>
      </c>
    </row>
    <row r="8" spans="1:9" ht="40.5" customHeight="1" x14ac:dyDescent="0.25">
      <c r="D8" s="1"/>
      <c r="F8" s="77" t="s">
        <v>1</v>
      </c>
      <c r="G8" s="77"/>
      <c r="H8" s="77"/>
    </row>
    <row r="9" spans="1:9" x14ac:dyDescent="0.25">
      <c r="D9" s="2" t="s">
        <v>2</v>
      </c>
    </row>
    <row r="10" spans="1:9" x14ac:dyDescent="0.25">
      <c r="D10" s="2" t="s">
        <v>3</v>
      </c>
    </row>
    <row r="11" spans="1:9" ht="15" customHeight="1" x14ac:dyDescent="0.25">
      <c r="A11" s="75" t="s">
        <v>4</v>
      </c>
      <c r="B11" s="75"/>
      <c r="C11" s="75"/>
      <c r="D11" s="75"/>
      <c r="E11" s="75"/>
      <c r="F11" s="75"/>
      <c r="G11" s="75"/>
      <c r="H11" s="75"/>
      <c r="I11" s="75"/>
    </row>
    <row r="12" spans="1:9" ht="15" customHeight="1" x14ac:dyDescent="0.25">
      <c r="C12" s="78" t="s">
        <v>5</v>
      </c>
      <c r="D12" s="78"/>
      <c r="E12" s="78"/>
    </row>
    <row r="13" spans="1:9" ht="15" customHeight="1" x14ac:dyDescent="0.25">
      <c r="A13" s="4" t="s">
        <v>6</v>
      </c>
      <c r="B13" s="4"/>
      <c r="C13" s="4"/>
      <c r="D13" s="4"/>
      <c r="E13" s="4"/>
      <c r="F13" s="4"/>
      <c r="G13" s="4"/>
      <c r="H13" s="4"/>
    </row>
    <row r="14" spans="1:9" ht="25.5" customHeight="1" x14ac:dyDescent="0.25">
      <c r="A14" s="79" t="s">
        <v>205</v>
      </c>
      <c r="B14" s="79"/>
      <c r="C14" s="79"/>
      <c r="D14" s="79"/>
      <c r="E14" s="79"/>
      <c r="F14" s="79"/>
      <c r="G14" s="79"/>
      <c r="H14" s="79"/>
      <c r="I14" s="79"/>
    </row>
    <row r="15" spans="1:9" ht="7.5" customHeight="1" x14ac:dyDescent="0.25">
      <c r="A15" s="79"/>
      <c r="B15" s="79"/>
      <c r="C15" s="79"/>
      <c r="D15" s="79"/>
      <c r="E15" s="79"/>
      <c r="F15" s="79"/>
      <c r="G15" s="79"/>
      <c r="H15" s="79"/>
      <c r="I15" s="79"/>
    </row>
    <row r="16" spans="1:9" ht="34.5" customHeight="1" x14ac:dyDescent="0.25">
      <c r="A16" s="80" t="s">
        <v>168</v>
      </c>
      <c r="B16" s="80"/>
      <c r="C16" s="80"/>
      <c r="D16" s="80"/>
      <c r="E16" s="80"/>
      <c r="F16" s="80"/>
      <c r="G16" s="80"/>
      <c r="H16" s="80"/>
    </row>
    <row r="17" spans="1:8" ht="15.75" customHeight="1" x14ac:dyDescent="0.25">
      <c r="B17" s="76" t="s">
        <v>7</v>
      </c>
      <c r="C17" s="76"/>
      <c r="D17" s="76"/>
      <c r="E17" s="76"/>
      <c r="F17" s="76"/>
      <c r="G17" s="76"/>
      <c r="H17" s="76"/>
    </row>
    <row r="18" spans="1:8" ht="15.75" customHeight="1" x14ac:dyDescent="0.25">
      <c r="A18" s="73" t="s">
        <v>169</v>
      </c>
      <c r="B18" s="74"/>
      <c r="C18" s="74"/>
      <c r="D18" s="74"/>
      <c r="E18" s="74"/>
      <c r="F18" s="74"/>
      <c r="G18" s="74"/>
      <c r="H18" s="74"/>
    </row>
    <row r="19" spans="1:8" x14ac:dyDescent="0.25">
      <c r="B19" s="5"/>
      <c r="C19" s="5"/>
      <c r="D19" s="17"/>
      <c r="E19" s="5"/>
      <c r="F19" s="5"/>
      <c r="G19" s="5"/>
      <c r="H19" s="5"/>
    </row>
    <row r="20" spans="1:8" ht="15.75" x14ac:dyDescent="0.25">
      <c r="D20" s="3"/>
    </row>
  </sheetData>
  <mergeCells count="7">
    <mergeCell ref="A18:H18"/>
    <mergeCell ref="A11:I11"/>
    <mergeCell ref="B17:H17"/>
    <mergeCell ref="F8:H8"/>
    <mergeCell ref="C12:E12"/>
    <mergeCell ref="A14:I15"/>
    <mergeCell ref="A16:H16"/>
  </mergeCells>
  <phoneticPr fontId="0" type="noConversion"/>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zoomScaleNormal="100" workbookViewId="0">
      <selection activeCell="B2" sqref="B2"/>
    </sheetView>
  </sheetViews>
  <sheetFormatPr defaultRowHeight="15" x14ac:dyDescent="0.25"/>
  <cols>
    <col min="1" max="1" width="33.140625" customWidth="1"/>
    <col min="2" max="2" width="52.7109375" customWidth="1"/>
    <col min="3" max="3" width="18.140625" customWidth="1"/>
    <col min="7" max="7" width="24.42578125" customWidth="1"/>
  </cols>
  <sheetData>
    <row r="1" spans="1:7" ht="15" customHeight="1" x14ac:dyDescent="0.25">
      <c r="B1" t="s">
        <v>8</v>
      </c>
      <c r="E1" s="1"/>
    </row>
    <row r="2" spans="1:7" ht="42.75" customHeight="1" x14ac:dyDescent="0.25">
      <c r="B2" s="7" t="s">
        <v>9</v>
      </c>
      <c r="E2" s="1"/>
      <c r="G2" s="7"/>
    </row>
    <row r="3" spans="1:7" x14ac:dyDescent="0.25">
      <c r="G3" s="6"/>
    </row>
    <row r="4" spans="1:7" ht="16.5" x14ac:dyDescent="0.25">
      <c r="B4" s="9" t="s">
        <v>10</v>
      </c>
      <c r="C4" s="9"/>
      <c r="D4" s="8"/>
      <c r="E4" s="8"/>
    </row>
    <row r="6" spans="1:7" ht="30" x14ac:dyDescent="0.25">
      <c r="A6" s="3" t="s">
        <v>11</v>
      </c>
      <c r="B6" s="18" t="str">
        <f>тит!A16</f>
        <v>Общество с ограниченной ответсвенностью "Волгаэнергосеть"</v>
      </c>
    </row>
    <row r="7" spans="1:7" ht="15.75" x14ac:dyDescent="0.25">
      <c r="A7" s="3"/>
      <c r="B7" s="18"/>
    </row>
    <row r="8" spans="1:7" ht="15.75" x14ac:dyDescent="0.25">
      <c r="A8" s="3" t="s">
        <v>12</v>
      </c>
      <c r="B8" s="20" t="str">
        <f>тит!A18</f>
        <v>ООО "Волгаэнергосеть"</v>
      </c>
    </row>
    <row r="9" spans="1:7" ht="15.75" x14ac:dyDescent="0.25">
      <c r="A9" s="3"/>
      <c r="B9" s="20"/>
    </row>
    <row r="10" spans="1:7" ht="15.75" x14ac:dyDescent="0.25">
      <c r="A10" s="3" t="s">
        <v>13</v>
      </c>
      <c r="B10" s="21" t="s">
        <v>170</v>
      </c>
    </row>
    <row r="11" spans="1:7" ht="15.75" x14ac:dyDescent="0.25">
      <c r="A11" s="3"/>
      <c r="B11" s="20"/>
    </row>
    <row r="12" spans="1:7" ht="15.75" x14ac:dyDescent="0.25">
      <c r="A12" s="3" t="s">
        <v>166</v>
      </c>
      <c r="B12" s="21" t="s">
        <v>170</v>
      </c>
    </row>
    <row r="13" spans="1:7" ht="15.75" x14ac:dyDescent="0.25">
      <c r="A13" s="3"/>
      <c r="B13" s="20"/>
    </row>
    <row r="14" spans="1:7" ht="15.75" x14ac:dyDescent="0.25">
      <c r="A14" s="3" t="s">
        <v>14</v>
      </c>
      <c r="B14" s="22" t="s">
        <v>171</v>
      </c>
    </row>
    <row r="15" spans="1:7" ht="15.75" x14ac:dyDescent="0.25">
      <c r="A15" s="3"/>
      <c r="B15" s="20"/>
    </row>
    <row r="16" spans="1:7" ht="15.75" x14ac:dyDescent="0.25">
      <c r="A16" s="3" t="s">
        <v>15</v>
      </c>
      <c r="B16" s="22" t="s">
        <v>172</v>
      </c>
    </row>
    <row r="17" spans="1:3" ht="15.75" x14ac:dyDescent="0.25">
      <c r="A17" s="3"/>
      <c r="B17" s="22"/>
    </row>
    <row r="18" spans="1:3" ht="15.75" x14ac:dyDescent="0.25">
      <c r="A18" s="3" t="s">
        <v>16</v>
      </c>
      <c r="B18" s="24" t="s">
        <v>206</v>
      </c>
    </row>
    <row r="19" spans="1:3" ht="15.75" x14ac:dyDescent="0.25">
      <c r="A19" s="3"/>
      <c r="B19" s="20"/>
    </row>
    <row r="20" spans="1:3" ht="19.5" customHeight="1" x14ac:dyDescent="0.25">
      <c r="A20" s="3" t="s">
        <v>17</v>
      </c>
      <c r="B20" s="26" t="s">
        <v>173</v>
      </c>
      <c r="C20" s="27" t="s">
        <v>174</v>
      </c>
    </row>
    <row r="21" spans="1:3" ht="17.25" customHeight="1" x14ac:dyDescent="0.25">
      <c r="A21" s="3"/>
      <c r="B21" s="20"/>
      <c r="C21" s="27" t="s">
        <v>174</v>
      </c>
    </row>
    <row r="22" spans="1:3" ht="15.75" x14ac:dyDescent="0.25">
      <c r="A22" s="3" t="s">
        <v>18</v>
      </c>
      <c r="B22" s="26" t="s">
        <v>176</v>
      </c>
    </row>
    <row r="23" spans="1:3" ht="15.75" x14ac:dyDescent="0.25">
      <c r="A23" s="3"/>
      <c r="B23" s="18"/>
    </row>
    <row r="24" spans="1:3" ht="15.75" x14ac:dyDescent="0.25">
      <c r="A24" s="3" t="s">
        <v>19</v>
      </c>
      <c r="B24" s="26" t="s">
        <v>176</v>
      </c>
    </row>
    <row r="28" spans="1:3" x14ac:dyDescent="0.25">
      <c r="B28" s="25"/>
    </row>
    <row r="29" spans="1:3" x14ac:dyDescent="0.25">
      <c r="B29" s="25"/>
    </row>
  </sheetData>
  <phoneticPr fontId="0" type="noConversion"/>
  <dataValidations count="1">
    <dataValidation type="textLength" operator="lessThanOrEqual" allowBlank="1" showInputMessage="1" showErrorMessage="1" errorTitle="Ошибка" error="Допускается ввод не более 900 символов!" sqref="B10 B12">
      <formula1>900</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workbookViewId="0">
      <selection activeCell="D11" sqref="D11"/>
    </sheetView>
  </sheetViews>
  <sheetFormatPr defaultRowHeight="15.75" x14ac:dyDescent="0.25"/>
  <cols>
    <col min="1" max="1" width="6.5703125" style="10" customWidth="1"/>
    <col min="2" max="2" width="50.140625" style="10" customWidth="1"/>
    <col min="3" max="3" width="12.28515625" style="10" customWidth="1"/>
    <col min="4" max="6" width="26.140625" style="10" customWidth="1"/>
    <col min="7" max="16384" width="9.140625" style="10"/>
  </cols>
  <sheetData>
    <row r="1" spans="1:6" ht="54" customHeight="1" x14ac:dyDescent="0.25">
      <c r="F1" s="31" t="s">
        <v>20</v>
      </c>
    </row>
    <row r="4" spans="1:6" ht="31.5" customHeight="1" x14ac:dyDescent="0.25">
      <c r="A4" s="81" t="s">
        <v>21</v>
      </c>
      <c r="B4" s="82"/>
      <c r="C4" s="82"/>
      <c r="D4" s="82"/>
      <c r="E4" s="82"/>
      <c r="F4" s="82"/>
    </row>
    <row r="7" spans="1:6" s="36" customFormat="1" ht="50.25" x14ac:dyDescent="0.25">
      <c r="A7" s="32" t="s">
        <v>22</v>
      </c>
      <c r="B7" s="33" t="s">
        <v>23</v>
      </c>
      <c r="C7" s="33" t="s">
        <v>24</v>
      </c>
      <c r="D7" s="33" t="s">
        <v>25</v>
      </c>
      <c r="E7" s="34" t="s">
        <v>86</v>
      </c>
      <c r="F7" s="35" t="s">
        <v>26</v>
      </c>
    </row>
    <row r="8" spans="1:6" s="40" customFormat="1" ht="42" customHeight="1" x14ac:dyDescent="0.25">
      <c r="A8" s="37" t="s">
        <v>27</v>
      </c>
      <c r="B8" s="38" t="s">
        <v>28</v>
      </c>
      <c r="C8" s="37"/>
      <c r="D8" s="39"/>
      <c r="E8" s="39"/>
      <c r="F8" s="39"/>
    </row>
    <row r="9" spans="1:6" s="40" customFormat="1" ht="28.7" customHeight="1" x14ac:dyDescent="0.25">
      <c r="A9" s="37" t="s">
        <v>29</v>
      </c>
      <c r="B9" s="38" t="s">
        <v>30</v>
      </c>
      <c r="C9" s="37" t="s">
        <v>31</v>
      </c>
      <c r="D9" s="39">
        <v>27632</v>
      </c>
      <c r="E9" s="41">
        <v>9098.02</v>
      </c>
      <c r="F9" s="41">
        <v>71134.58506129442</v>
      </c>
    </row>
    <row r="10" spans="1:6" s="40" customFormat="1" ht="28.7" customHeight="1" x14ac:dyDescent="0.25">
      <c r="A10" s="37" t="s">
        <v>32</v>
      </c>
      <c r="B10" s="38" t="s">
        <v>33</v>
      </c>
      <c r="C10" s="37" t="s">
        <v>31</v>
      </c>
      <c r="D10" s="39">
        <v>9857</v>
      </c>
      <c r="E10" s="41">
        <v>638.26382578000005</v>
      </c>
      <c r="F10" s="41">
        <v>3312.0902898934482</v>
      </c>
    </row>
    <row r="11" spans="1:6" s="40" customFormat="1" ht="34.5" customHeight="1" x14ac:dyDescent="0.25">
      <c r="A11" s="37" t="s">
        <v>34</v>
      </c>
      <c r="B11" s="38" t="s">
        <v>35</v>
      </c>
      <c r="C11" s="37" t="s">
        <v>31</v>
      </c>
      <c r="D11" s="39">
        <v>10642</v>
      </c>
      <c r="E11" s="42">
        <v>638.26382578000005</v>
      </c>
      <c r="F11" s="42">
        <v>5320.0902898934482</v>
      </c>
    </row>
    <row r="12" spans="1:6" s="40" customFormat="1" ht="27.75" customHeight="1" x14ac:dyDescent="0.25">
      <c r="A12" s="37" t="s">
        <v>36</v>
      </c>
      <c r="B12" s="38" t="s">
        <v>37</v>
      </c>
      <c r="C12" s="37" t="s">
        <v>31</v>
      </c>
      <c r="D12" s="39">
        <v>8592</v>
      </c>
      <c r="E12" s="43"/>
      <c r="F12" s="45">
        <v>975.69028989344793</v>
      </c>
    </row>
    <row r="13" spans="1:6" s="40" customFormat="1" ht="41.25" customHeight="1" x14ac:dyDescent="0.25">
      <c r="A13" s="37" t="s">
        <v>38</v>
      </c>
      <c r="B13" s="38" t="s">
        <v>39</v>
      </c>
      <c r="C13" s="37"/>
      <c r="D13" s="39"/>
      <c r="E13" s="44"/>
      <c r="F13" s="44"/>
    </row>
    <row r="14" spans="1:6" s="40" customFormat="1" ht="84" customHeight="1" x14ac:dyDescent="0.25">
      <c r="A14" s="37" t="s">
        <v>40</v>
      </c>
      <c r="B14" s="38" t="s">
        <v>41</v>
      </c>
      <c r="C14" s="37" t="s">
        <v>42</v>
      </c>
      <c r="D14" s="45">
        <v>35.672408801389693</v>
      </c>
      <c r="E14" s="45">
        <v>7.0154146262593402</v>
      </c>
      <c r="F14" s="45">
        <v>4.6560899835706149</v>
      </c>
    </row>
    <row r="15" spans="1:6" s="40" customFormat="1" ht="39" customHeight="1" x14ac:dyDescent="0.25">
      <c r="A15" s="37" t="s">
        <v>43</v>
      </c>
      <c r="B15" s="38" t="s">
        <v>44</v>
      </c>
      <c r="C15" s="37"/>
      <c r="D15" s="39"/>
      <c r="E15" s="44"/>
      <c r="F15" s="44"/>
    </row>
    <row r="16" spans="1:6" s="40" customFormat="1" ht="56.25" customHeight="1" x14ac:dyDescent="0.25">
      <c r="A16" s="37" t="s">
        <v>45</v>
      </c>
      <c r="B16" s="38" t="s">
        <v>87</v>
      </c>
      <c r="C16" s="37" t="s">
        <v>46</v>
      </c>
      <c r="D16" s="39"/>
      <c r="E16" s="44"/>
      <c r="F16" s="44"/>
    </row>
    <row r="17" spans="1:6" s="40" customFormat="1" ht="39.75" customHeight="1" x14ac:dyDescent="0.25">
      <c r="A17" s="37" t="s">
        <v>47</v>
      </c>
      <c r="B17" s="38" t="s">
        <v>88</v>
      </c>
      <c r="C17" s="37" t="s">
        <v>48</v>
      </c>
      <c r="D17" s="39"/>
      <c r="E17" s="44"/>
      <c r="F17" s="44"/>
    </row>
    <row r="18" spans="1:6" s="48" customFormat="1" ht="24.75" customHeight="1" x14ac:dyDescent="0.25">
      <c r="A18" s="46" t="s">
        <v>49</v>
      </c>
      <c r="B18" s="47" t="s">
        <v>89</v>
      </c>
      <c r="C18" s="46" t="s">
        <v>46</v>
      </c>
      <c r="D18" s="49">
        <v>10.727</v>
      </c>
      <c r="E18" s="43">
        <v>9.4344000000000001</v>
      </c>
      <c r="F18" s="45">
        <v>20.547810618336889</v>
      </c>
    </row>
    <row r="19" spans="1:6" s="40" customFormat="1" ht="56.25" customHeight="1" x14ac:dyDescent="0.25">
      <c r="A19" s="37" t="s">
        <v>50</v>
      </c>
      <c r="B19" s="38" t="s">
        <v>90</v>
      </c>
      <c r="C19" s="37" t="s">
        <v>51</v>
      </c>
      <c r="D19" s="49">
        <v>44967.057000000001</v>
      </c>
      <c r="E19" s="64">
        <v>45.215200000000003</v>
      </c>
      <c r="F19" s="65">
        <v>123612.9</v>
      </c>
    </row>
    <row r="20" spans="1:6" s="40" customFormat="1" ht="76.5" customHeight="1" x14ac:dyDescent="0.25">
      <c r="A20" s="37" t="s">
        <v>52</v>
      </c>
      <c r="B20" s="38" t="s">
        <v>91</v>
      </c>
      <c r="C20" s="37" t="s">
        <v>53</v>
      </c>
      <c r="D20" s="49">
        <v>3114.306</v>
      </c>
      <c r="E20" s="64">
        <v>7.7439999999999998</v>
      </c>
      <c r="F20" s="64">
        <v>5.0649999999999995</v>
      </c>
    </row>
    <row r="21" spans="1:6" s="40" customFormat="1" ht="79.5" customHeight="1" x14ac:dyDescent="0.25">
      <c r="A21" s="37" t="s">
        <v>54</v>
      </c>
      <c r="B21" s="38" t="s">
        <v>92</v>
      </c>
      <c r="C21" s="37" t="s">
        <v>42</v>
      </c>
      <c r="D21" s="43" t="s">
        <v>203</v>
      </c>
      <c r="E21" s="43" t="s">
        <v>203</v>
      </c>
      <c r="F21" s="43" t="s">
        <v>207</v>
      </c>
    </row>
    <row r="22" spans="1:6" s="40" customFormat="1" ht="73.5" customHeight="1" x14ac:dyDescent="0.25">
      <c r="A22" s="37" t="s">
        <v>55</v>
      </c>
      <c r="B22" s="38" t="s">
        <v>93</v>
      </c>
      <c r="C22" s="37"/>
      <c r="D22" s="39"/>
      <c r="E22" s="39"/>
      <c r="F22" s="39"/>
    </row>
    <row r="23" spans="1:6" s="40" customFormat="1" ht="90.75" customHeight="1" x14ac:dyDescent="0.25">
      <c r="A23" s="37" t="s">
        <v>56</v>
      </c>
      <c r="B23" s="38" t="s">
        <v>94</v>
      </c>
      <c r="C23" s="37" t="s">
        <v>48</v>
      </c>
      <c r="D23" s="39"/>
      <c r="E23" s="41"/>
      <c r="F23" s="41"/>
    </row>
    <row r="24" spans="1:6" s="40" customFormat="1" ht="72" customHeight="1" x14ac:dyDescent="0.25">
      <c r="A24" s="37" t="s">
        <v>57</v>
      </c>
      <c r="B24" s="38" t="s">
        <v>58</v>
      </c>
      <c r="C24" s="37"/>
      <c r="D24" s="70">
        <v>19040</v>
      </c>
      <c r="E24" s="63">
        <v>9098.02</v>
      </c>
      <c r="F24" s="41">
        <v>71134.58506129442</v>
      </c>
    </row>
    <row r="25" spans="1:6" s="40" customFormat="1" ht="90" customHeight="1" x14ac:dyDescent="0.25">
      <c r="A25" s="37" t="s">
        <v>59</v>
      </c>
      <c r="B25" s="38" t="s">
        <v>95</v>
      </c>
      <c r="C25" s="37" t="s">
        <v>31</v>
      </c>
      <c r="D25" s="70">
        <v>7275.7862700000005</v>
      </c>
      <c r="E25" s="41">
        <v>2212.6175660728222</v>
      </c>
      <c r="F25" s="41">
        <v>7786.1923328501189</v>
      </c>
    </row>
    <row r="26" spans="1:6" s="40" customFormat="1" ht="27.6" customHeight="1" x14ac:dyDescent="0.25">
      <c r="A26" s="37"/>
      <c r="B26" s="38" t="s">
        <v>60</v>
      </c>
      <c r="C26" s="37"/>
      <c r="D26" s="70"/>
      <c r="E26" s="44"/>
      <c r="F26" s="44"/>
    </row>
    <row r="27" spans="1:6" s="40" customFormat="1" ht="27.6" customHeight="1" x14ac:dyDescent="0.25">
      <c r="A27" s="37"/>
      <c r="B27" s="38" t="s">
        <v>61</v>
      </c>
      <c r="C27" s="37"/>
      <c r="D27" s="70">
        <v>316.18</v>
      </c>
      <c r="E27" s="41">
        <v>1788.3624085814401</v>
      </c>
      <c r="F27" s="41">
        <v>6293.2401367349048</v>
      </c>
    </row>
    <row r="28" spans="1:6" s="40" customFormat="1" ht="27.6" customHeight="1" x14ac:dyDescent="0.25">
      <c r="A28" s="37"/>
      <c r="B28" s="38" t="s">
        <v>62</v>
      </c>
      <c r="C28" s="37"/>
      <c r="D28" s="70">
        <v>5207.5</v>
      </c>
      <c r="E28" s="41"/>
      <c r="F28" s="41"/>
    </row>
    <row r="29" spans="1:6" s="40" customFormat="1" ht="27.6" customHeight="1" x14ac:dyDescent="0.25">
      <c r="A29" s="37"/>
      <c r="B29" s="38" t="s">
        <v>63</v>
      </c>
      <c r="C29" s="37"/>
      <c r="D29" s="70">
        <v>1711.5202999999999</v>
      </c>
      <c r="E29" s="41">
        <v>20.219814138474575</v>
      </c>
      <c r="F29" s="41">
        <v>71.153444784440254</v>
      </c>
    </row>
    <row r="30" spans="1:6" s="40" customFormat="1" ht="85.5" customHeight="1" x14ac:dyDescent="0.25">
      <c r="A30" s="37" t="s">
        <v>64</v>
      </c>
      <c r="B30" s="38" t="s">
        <v>96</v>
      </c>
      <c r="C30" s="37" t="s">
        <v>31</v>
      </c>
      <c r="D30" s="70">
        <v>6153.9009000000005</v>
      </c>
      <c r="E30" s="41">
        <v>3578.2000000000003</v>
      </c>
      <c r="F30" s="41">
        <v>19218.720134993608</v>
      </c>
    </row>
    <row r="31" spans="1:6" s="40" customFormat="1" ht="60.75" customHeight="1" x14ac:dyDescent="0.25">
      <c r="A31" s="37" t="s">
        <v>65</v>
      </c>
      <c r="B31" s="38" t="s">
        <v>66</v>
      </c>
      <c r="C31" s="37" t="s">
        <v>31</v>
      </c>
      <c r="D31" s="39">
        <v>0</v>
      </c>
      <c r="E31" s="43">
        <v>0</v>
      </c>
      <c r="F31" s="45">
        <v>30234.7945333227</v>
      </c>
    </row>
    <row r="32" spans="1:6" s="40" customFormat="1" ht="43.5" customHeight="1" x14ac:dyDescent="0.25">
      <c r="A32" s="37" t="s">
        <v>67</v>
      </c>
      <c r="B32" s="38" t="s">
        <v>68</v>
      </c>
      <c r="C32" s="37" t="s">
        <v>31</v>
      </c>
      <c r="D32" s="39">
        <v>0</v>
      </c>
      <c r="E32" s="43">
        <v>0</v>
      </c>
      <c r="F32" s="43">
        <v>0</v>
      </c>
    </row>
    <row r="33" spans="1:6" s="40" customFormat="1" ht="52.5" customHeight="1" x14ac:dyDescent="0.25">
      <c r="A33" s="37" t="s">
        <v>69</v>
      </c>
      <c r="B33" s="38" t="s">
        <v>70</v>
      </c>
      <c r="C33" s="37"/>
      <c r="D33" s="39"/>
      <c r="E33" s="50"/>
      <c r="F33" s="50"/>
    </row>
    <row r="34" spans="1:6" s="40" customFormat="1" ht="27" customHeight="1" x14ac:dyDescent="0.25">
      <c r="A34" s="37"/>
      <c r="B34" s="51" t="s">
        <v>71</v>
      </c>
      <c r="C34" s="37"/>
      <c r="D34" s="39"/>
      <c r="E34" s="44"/>
      <c r="F34" s="44"/>
    </row>
    <row r="35" spans="1:6" s="40" customFormat="1" ht="30.75" customHeight="1" x14ac:dyDescent="0.25">
      <c r="A35" s="37"/>
      <c r="B35" s="38" t="s">
        <v>97</v>
      </c>
      <c r="C35" s="37" t="s">
        <v>72</v>
      </c>
      <c r="D35" s="39">
        <v>1091</v>
      </c>
      <c r="E35" s="43">
        <v>822.71419999999989</v>
      </c>
      <c r="F35" s="43">
        <v>3474.9564000000005</v>
      </c>
    </row>
    <row r="36" spans="1:6" s="40" customFormat="1" ht="36" customHeight="1" x14ac:dyDescent="0.25">
      <c r="A36" s="37"/>
      <c r="B36" s="38" t="s">
        <v>98</v>
      </c>
      <c r="C36" s="37" t="s">
        <v>73</v>
      </c>
      <c r="D36" s="52">
        <v>6.6689150045829519</v>
      </c>
      <c r="E36" s="52">
        <v>2.6894121507478812</v>
      </c>
      <c r="F36" s="52">
        <v>2.240659000167633</v>
      </c>
    </row>
    <row r="37" spans="1:6" s="40" customFormat="1" ht="53.25" customHeight="1" x14ac:dyDescent="0.25">
      <c r="A37" s="37" t="s">
        <v>74</v>
      </c>
      <c r="B37" s="38" t="s">
        <v>75</v>
      </c>
      <c r="C37" s="37"/>
      <c r="D37" s="39"/>
      <c r="E37" s="39"/>
      <c r="F37" s="39"/>
    </row>
    <row r="38" spans="1:6" s="40" customFormat="1" ht="41.25" customHeight="1" x14ac:dyDescent="0.25">
      <c r="A38" s="37" t="s">
        <v>76</v>
      </c>
      <c r="B38" s="38" t="s">
        <v>77</v>
      </c>
      <c r="C38" s="37" t="s">
        <v>78</v>
      </c>
      <c r="D38" s="70">
        <v>5</v>
      </c>
      <c r="E38" s="71">
        <v>6</v>
      </c>
      <c r="F38" s="72">
        <v>30</v>
      </c>
    </row>
    <row r="39" spans="1:6" s="40" customFormat="1" ht="47.25" x14ac:dyDescent="0.25">
      <c r="A39" s="37" t="s">
        <v>79</v>
      </c>
      <c r="B39" s="38" t="s">
        <v>80</v>
      </c>
      <c r="C39" s="37" t="s">
        <v>81</v>
      </c>
      <c r="D39" s="54"/>
      <c r="E39" s="52"/>
      <c r="F39" s="52"/>
    </row>
    <row r="40" spans="1:6" s="40" customFormat="1" ht="88.5" customHeight="1" x14ac:dyDescent="0.25">
      <c r="A40" s="37" t="s">
        <v>82</v>
      </c>
      <c r="B40" s="38" t="s">
        <v>83</v>
      </c>
      <c r="C40" s="37"/>
      <c r="D40" s="53"/>
      <c r="E40" s="53"/>
      <c r="F40" s="53"/>
    </row>
    <row r="41" spans="1:6" s="40" customFormat="1" ht="27" customHeight="1" x14ac:dyDescent="0.25">
      <c r="A41" s="37"/>
      <c r="B41" s="51" t="s">
        <v>71</v>
      </c>
      <c r="C41" s="37"/>
      <c r="D41" s="39"/>
      <c r="E41" s="39"/>
      <c r="F41" s="39"/>
    </row>
    <row r="42" spans="1:6" s="40" customFormat="1" ht="48.75" customHeight="1" x14ac:dyDescent="0.25">
      <c r="A42" s="37"/>
      <c r="B42" s="38" t="s">
        <v>84</v>
      </c>
      <c r="C42" s="37" t="s">
        <v>31</v>
      </c>
      <c r="D42" s="39">
        <v>10</v>
      </c>
      <c r="E42" s="43">
        <v>10</v>
      </c>
      <c r="F42" s="43">
        <v>10</v>
      </c>
    </row>
    <row r="43" spans="1:6" s="40" customFormat="1" ht="51.75" customHeight="1" x14ac:dyDescent="0.25">
      <c r="A43" s="37"/>
      <c r="B43" s="38" t="s">
        <v>85</v>
      </c>
      <c r="C43" s="37" t="s">
        <v>31</v>
      </c>
      <c r="D43" s="39" t="s">
        <v>175</v>
      </c>
      <c r="E43" s="43" t="s">
        <v>175</v>
      </c>
      <c r="F43" s="43" t="s">
        <v>175</v>
      </c>
    </row>
    <row r="44" spans="1:6" s="13" customFormat="1" ht="19.5" customHeight="1" x14ac:dyDescent="0.2">
      <c r="A44" s="12" t="s">
        <v>99</v>
      </c>
    </row>
    <row r="45" spans="1:6" s="13" customFormat="1" x14ac:dyDescent="0.2">
      <c r="A45" s="12" t="s">
        <v>100</v>
      </c>
    </row>
    <row r="46" spans="1:6" s="13" customFormat="1" x14ac:dyDescent="0.2">
      <c r="A46" s="12" t="s">
        <v>101</v>
      </c>
    </row>
    <row r="47" spans="1:6" s="13" customFormat="1" x14ac:dyDescent="0.2">
      <c r="A47" s="12" t="s">
        <v>102</v>
      </c>
    </row>
  </sheetData>
  <mergeCells count="1">
    <mergeCell ref="A4:F4"/>
  </mergeCells>
  <phoneticPr fontId="0" type="noConversion"/>
  <printOptions horizontalCentered="1" verticalCentered="1"/>
  <pageMargins left="0.19685039370078741" right="0.19685039370078741" top="0.19685039370078741" bottom="0.19685039370078741" header="0.31496062992125984" footer="0.31496062992125984"/>
  <pageSetup paperSize="9"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abSelected="1" workbookViewId="0">
      <pane xSplit="4" ySplit="7" topLeftCell="E8" activePane="bottomRight" state="frozen"/>
      <selection pane="topRight" activeCell="E1" sqref="E1"/>
      <selection pane="bottomLeft" activeCell="A8" sqref="A8"/>
      <selection pane="bottomRight" activeCell="I18" sqref="I18"/>
    </sheetView>
  </sheetViews>
  <sheetFormatPr defaultRowHeight="15.75" x14ac:dyDescent="0.25"/>
  <cols>
    <col min="1" max="1" width="7.7109375" style="10" customWidth="1"/>
    <col min="2" max="2" width="45" style="10" customWidth="1"/>
    <col min="3" max="3" width="17" style="10" customWidth="1"/>
    <col min="4" max="9" width="9.7109375" style="10" customWidth="1"/>
    <col min="10" max="16384" width="9.140625" style="10"/>
  </cols>
  <sheetData>
    <row r="1" spans="1:9" ht="54" customHeight="1" x14ac:dyDescent="0.25">
      <c r="G1" s="83" t="s">
        <v>108</v>
      </c>
      <c r="H1" s="83"/>
      <c r="I1" s="83"/>
    </row>
    <row r="5" spans="1:9" ht="16.5" x14ac:dyDescent="0.25">
      <c r="A5" s="81" t="s">
        <v>109</v>
      </c>
      <c r="B5" s="81"/>
      <c r="C5" s="81"/>
      <c r="D5" s="81"/>
      <c r="E5" s="81"/>
      <c r="F5" s="81"/>
      <c r="G5" s="81"/>
      <c r="H5" s="81"/>
      <c r="I5" s="81"/>
    </row>
    <row r="8" spans="1:9" s="14" customFormat="1" ht="60.75" customHeight="1" x14ac:dyDescent="0.25">
      <c r="A8" s="84" t="s">
        <v>22</v>
      </c>
      <c r="B8" s="85" t="s">
        <v>23</v>
      </c>
      <c r="C8" s="85" t="s">
        <v>110</v>
      </c>
      <c r="D8" s="85" t="s">
        <v>111</v>
      </c>
      <c r="E8" s="85"/>
      <c r="F8" s="85" t="s">
        <v>112</v>
      </c>
      <c r="G8" s="85"/>
      <c r="H8" s="85" t="s">
        <v>113</v>
      </c>
      <c r="I8" s="86"/>
    </row>
    <row r="9" spans="1:9" s="15" customFormat="1" ht="30" customHeight="1" x14ac:dyDescent="0.25">
      <c r="A9" s="84"/>
      <c r="B9" s="85"/>
      <c r="C9" s="85"/>
      <c r="D9" s="61" t="s">
        <v>114</v>
      </c>
      <c r="E9" s="61" t="s">
        <v>115</v>
      </c>
      <c r="F9" s="61" t="s">
        <v>114</v>
      </c>
      <c r="G9" s="61" t="s">
        <v>115</v>
      </c>
      <c r="H9" s="61" t="s">
        <v>114</v>
      </c>
      <c r="I9" s="62" t="s">
        <v>115</v>
      </c>
    </row>
    <row r="10" spans="1:9" s="15" customFormat="1" ht="39" customHeight="1" x14ac:dyDescent="0.25">
      <c r="A10" s="28" t="s">
        <v>27</v>
      </c>
      <c r="B10" s="29" t="s">
        <v>116</v>
      </c>
      <c r="C10" s="28"/>
      <c r="D10" s="30"/>
      <c r="E10" s="30"/>
      <c r="F10" s="30"/>
      <c r="G10" s="30"/>
      <c r="H10" s="30"/>
      <c r="I10" s="30"/>
    </row>
    <row r="11" spans="1:9" s="15" customFormat="1" ht="39" customHeight="1" x14ac:dyDescent="0.25">
      <c r="A11" s="28" t="s">
        <v>29</v>
      </c>
      <c r="B11" s="29" t="s">
        <v>117</v>
      </c>
      <c r="C11" s="28"/>
      <c r="D11" s="30"/>
      <c r="E11" s="30"/>
      <c r="F11" s="30"/>
      <c r="G11" s="30"/>
      <c r="H11" s="30"/>
      <c r="I11" s="30"/>
    </row>
    <row r="12" spans="1:9" s="15" customFormat="1" ht="173.25" customHeight="1" x14ac:dyDescent="0.25">
      <c r="A12" s="28"/>
      <c r="B12" s="29" t="s">
        <v>118</v>
      </c>
      <c r="C12" s="28" t="s">
        <v>119</v>
      </c>
      <c r="D12" s="30"/>
      <c r="E12" s="30"/>
      <c r="F12" s="30"/>
      <c r="G12" s="30"/>
      <c r="H12" s="30"/>
      <c r="I12" s="30"/>
    </row>
    <row r="13" spans="1:9" s="15" customFormat="1" ht="169.5" customHeight="1" x14ac:dyDescent="0.25">
      <c r="A13" s="28"/>
      <c r="B13" s="29" t="s">
        <v>120</v>
      </c>
      <c r="C13" s="28" t="s">
        <v>121</v>
      </c>
      <c r="D13" s="30"/>
      <c r="E13" s="30"/>
      <c r="F13" s="30"/>
      <c r="G13" s="30"/>
      <c r="H13" s="30"/>
      <c r="I13" s="30"/>
    </row>
    <row r="14" spans="1:9" s="15" customFormat="1" ht="39" customHeight="1" x14ac:dyDescent="0.25">
      <c r="A14" s="28" t="s">
        <v>32</v>
      </c>
      <c r="B14" s="29" t="s">
        <v>122</v>
      </c>
      <c r="C14" s="28"/>
      <c r="D14" s="30"/>
      <c r="E14" s="30"/>
      <c r="F14" s="30"/>
      <c r="G14" s="30"/>
      <c r="H14" s="30"/>
      <c r="I14" s="30"/>
    </row>
    <row r="15" spans="1:9" s="15" customFormat="1" ht="26.1" customHeight="1" x14ac:dyDescent="0.25">
      <c r="A15" s="28"/>
      <c r="B15" s="29" t="s">
        <v>123</v>
      </c>
      <c r="C15" s="28"/>
      <c r="D15" s="30"/>
      <c r="E15" s="30"/>
      <c r="F15" s="30"/>
      <c r="G15" s="30"/>
      <c r="H15" s="30"/>
      <c r="I15" s="30"/>
    </row>
    <row r="16" spans="1:9" s="15" customFormat="1" ht="26.1" customHeight="1" x14ac:dyDescent="0.25">
      <c r="A16" s="28"/>
      <c r="B16" s="29" t="s">
        <v>124</v>
      </c>
      <c r="C16" s="28" t="s">
        <v>119</v>
      </c>
      <c r="D16" s="30">
        <v>82298.09</v>
      </c>
      <c r="E16" s="30">
        <v>82298.09</v>
      </c>
      <c r="F16" s="66">
        <v>51149.919999999998</v>
      </c>
      <c r="G16" s="66">
        <v>51149.919999999998</v>
      </c>
      <c r="H16" s="66">
        <v>232140.33222468011</v>
      </c>
      <c r="I16" s="66">
        <v>232140.33222468011</v>
      </c>
    </row>
    <row r="17" spans="1:9" s="15" customFormat="1" ht="38.25" customHeight="1" x14ac:dyDescent="0.25">
      <c r="A17" s="28"/>
      <c r="B17" s="29" t="s">
        <v>125</v>
      </c>
      <c r="C17" s="28" t="s">
        <v>121</v>
      </c>
      <c r="D17" s="30">
        <v>71.12</v>
      </c>
      <c r="E17" s="30">
        <v>71.12</v>
      </c>
      <c r="F17" s="66">
        <v>73.143323484138079</v>
      </c>
      <c r="G17" s="66">
        <v>73.143323484138079</v>
      </c>
      <c r="H17" s="66">
        <v>112.40637554921855</v>
      </c>
      <c r="I17" s="66">
        <v>112.40637554921855</v>
      </c>
    </row>
    <row r="18" spans="1:9" s="15" customFormat="1" ht="26.1" customHeight="1" x14ac:dyDescent="0.25">
      <c r="A18" s="28"/>
      <c r="B18" s="29" t="s">
        <v>126</v>
      </c>
      <c r="C18" s="28" t="s">
        <v>121</v>
      </c>
      <c r="D18" s="30">
        <v>242.75</v>
      </c>
      <c r="E18" s="30">
        <v>242.75</v>
      </c>
      <c r="F18" s="66">
        <v>201.21596277358057</v>
      </c>
      <c r="G18" s="66">
        <v>201.21596277358057</v>
      </c>
      <c r="H18" s="66">
        <v>264.72372228552513</v>
      </c>
      <c r="I18" s="66">
        <v>264.72372228552513</v>
      </c>
    </row>
    <row r="19" spans="1:9" s="15" customFormat="1" ht="40.5" customHeight="1" x14ac:dyDescent="0.25">
      <c r="A19" s="28" t="s">
        <v>38</v>
      </c>
      <c r="B19" s="29" t="s">
        <v>127</v>
      </c>
      <c r="C19" s="28" t="s">
        <v>121</v>
      </c>
      <c r="D19" s="30"/>
      <c r="E19" s="30"/>
      <c r="F19" s="30"/>
      <c r="G19" s="30"/>
      <c r="H19" s="30"/>
      <c r="I19" s="30"/>
    </row>
    <row r="20" spans="1:9" s="15" customFormat="1" ht="26.1" customHeight="1" x14ac:dyDescent="0.25">
      <c r="A20" s="28" t="s">
        <v>43</v>
      </c>
      <c r="B20" s="29" t="s">
        <v>128</v>
      </c>
      <c r="C20" s="28"/>
      <c r="D20" s="30"/>
      <c r="E20" s="30"/>
      <c r="F20" s="30"/>
      <c r="G20" s="30"/>
      <c r="H20" s="30"/>
      <c r="I20" s="30"/>
    </row>
    <row r="21" spans="1:9" s="15" customFormat="1" ht="54" customHeight="1" x14ac:dyDescent="0.25">
      <c r="A21" s="28" t="s">
        <v>45</v>
      </c>
      <c r="B21" s="29" t="s">
        <v>129</v>
      </c>
      <c r="C21" s="28" t="s">
        <v>121</v>
      </c>
      <c r="D21" s="30"/>
      <c r="E21" s="30"/>
      <c r="F21" s="30"/>
      <c r="G21" s="30"/>
      <c r="H21" s="30"/>
      <c r="I21" s="30"/>
    </row>
    <row r="22" spans="1:9" s="15" customFormat="1" ht="66.75" customHeight="1" x14ac:dyDescent="0.25">
      <c r="A22" s="28" t="s">
        <v>47</v>
      </c>
      <c r="B22" s="29" t="s">
        <v>130</v>
      </c>
      <c r="C22" s="28" t="s">
        <v>121</v>
      </c>
      <c r="D22" s="30"/>
      <c r="E22" s="30"/>
      <c r="F22" s="30"/>
      <c r="G22" s="30"/>
      <c r="H22" s="30"/>
      <c r="I22" s="30"/>
    </row>
    <row r="23" spans="1:9" s="15" customFormat="1" ht="27" customHeight="1" x14ac:dyDescent="0.25">
      <c r="A23" s="28" t="s">
        <v>49</v>
      </c>
      <c r="B23" s="29" t="s">
        <v>131</v>
      </c>
      <c r="C23" s="28" t="s">
        <v>42</v>
      </c>
      <c r="D23" s="30"/>
      <c r="E23" s="30"/>
      <c r="F23" s="30"/>
      <c r="G23" s="30"/>
      <c r="H23" s="30"/>
      <c r="I23" s="30"/>
    </row>
    <row r="24" spans="1:9" s="15" customFormat="1" ht="27" customHeight="1" x14ac:dyDescent="0.25">
      <c r="A24" s="28"/>
      <c r="B24" s="29" t="s">
        <v>103</v>
      </c>
      <c r="C24" s="28" t="s">
        <v>42</v>
      </c>
      <c r="D24" s="30"/>
      <c r="E24" s="30"/>
      <c r="F24" s="30"/>
      <c r="G24" s="30"/>
      <c r="H24" s="30"/>
      <c r="I24" s="30"/>
    </row>
    <row r="25" spans="1:9" s="15" customFormat="1" ht="27" customHeight="1" x14ac:dyDescent="0.25">
      <c r="A25" s="28"/>
      <c r="B25" s="29" t="s">
        <v>104</v>
      </c>
      <c r="C25" s="28" t="s">
        <v>42</v>
      </c>
      <c r="D25" s="30"/>
      <c r="E25" s="30"/>
      <c r="F25" s="30"/>
      <c r="G25" s="30"/>
      <c r="H25" s="30"/>
      <c r="I25" s="30"/>
    </row>
    <row r="26" spans="1:9" s="15" customFormat="1" ht="27" customHeight="1" x14ac:dyDescent="0.25">
      <c r="A26" s="28"/>
      <c r="B26" s="29" t="s">
        <v>105</v>
      </c>
      <c r="C26" s="28" t="s">
        <v>42</v>
      </c>
      <c r="D26" s="30"/>
      <c r="E26" s="30"/>
      <c r="F26" s="30"/>
      <c r="G26" s="30"/>
      <c r="H26" s="30"/>
      <c r="I26" s="30"/>
    </row>
    <row r="27" spans="1:9" s="15" customFormat="1" ht="27" customHeight="1" x14ac:dyDescent="0.25">
      <c r="A27" s="28"/>
      <c r="B27" s="29" t="s">
        <v>106</v>
      </c>
      <c r="C27" s="28" t="s">
        <v>42</v>
      </c>
      <c r="D27" s="30"/>
      <c r="E27" s="30"/>
      <c r="F27" s="30"/>
      <c r="G27" s="30"/>
      <c r="H27" s="30"/>
      <c r="I27" s="30"/>
    </row>
    <row r="28" spans="1:9" s="15" customFormat="1" ht="27" customHeight="1" x14ac:dyDescent="0.25">
      <c r="A28" s="28" t="s">
        <v>57</v>
      </c>
      <c r="B28" s="29" t="s">
        <v>132</v>
      </c>
      <c r="C28" s="28" t="s">
        <v>42</v>
      </c>
      <c r="D28" s="30"/>
      <c r="E28" s="30"/>
      <c r="F28" s="30"/>
      <c r="G28" s="30"/>
      <c r="H28" s="30"/>
      <c r="I28" s="30"/>
    </row>
    <row r="29" spans="1:9" s="15" customFormat="1" ht="27" customHeight="1" x14ac:dyDescent="0.25">
      <c r="A29" s="28" t="s">
        <v>59</v>
      </c>
      <c r="B29" s="29" t="s">
        <v>133</v>
      </c>
      <c r="C29" s="28" t="s">
        <v>134</v>
      </c>
      <c r="D29" s="30"/>
      <c r="E29" s="30"/>
      <c r="F29" s="30"/>
      <c r="G29" s="30"/>
      <c r="H29" s="30"/>
      <c r="I29" s="30"/>
    </row>
    <row r="30" spans="1:9" s="15" customFormat="1" ht="27" customHeight="1" x14ac:dyDescent="0.25">
      <c r="A30" s="28"/>
      <c r="B30" s="29" t="s">
        <v>135</v>
      </c>
      <c r="C30" s="28" t="s">
        <v>134</v>
      </c>
      <c r="D30" s="30"/>
      <c r="E30" s="30"/>
      <c r="F30" s="30"/>
      <c r="G30" s="30"/>
      <c r="H30" s="30"/>
      <c r="I30" s="30"/>
    </row>
    <row r="31" spans="1:9" s="15" customFormat="1" ht="27" customHeight="1" x14ac:dyDescent="0.25">
      <c r="A31" s="28" t="s">
        <v>64</v>
      </c>
      <c r="B31" s="29" t="s">
        <v>136</v>
      </c>
      <c r="C31" s="28" t="s">
        <v>119</v>
      </c>
      <c r="D31" s="30"/>
      <c r="E31" s="30"/>
      <c r="F31" s="30"/>
      <c r="G31" s="30"/>
      <c r="H31" s="30"/>
      <c r="I31" s="30"/>
    </row>
    <row r="32" spans="1:9" s="15" customFormat="1" ht="40.5" customHeight="1" x14ac:dyDescent="0.25">
      <c r="A32" s="28" t="s">
        <v>65</v>
      </c>
      <c r="B32" s="29" t="s">
        <v>137</v>
      </c>
      <c r="C32" s="28" t="s">
        <v>138</v>
      </c>
      <c r="D32" s="30"/>
      <c r="E32" s="30"/>
      <c r="F32" s="30"/>
      <c r="G32" s="30"/>
      <c r="H32" s="30"/>
      <c r="I32" s="30"/>
    </row>
    <row r="33" spans="1:9" s="15" customFormat="1" ht="27" customHeight="1" x14ac:dyDescent="0.25">
      <c r="A33" s="28" t="s">
        <v>139</v>
      </c>
      <c r="B33" s="29" t="s">
        <v>140</v>
      </c>
      <c r="C33" s="28" t="s">
        <v>138</v>
      </c>
      <c r="D33" s="30"/>
      <c r="E33" s="30"/>
      <c r="F33" s="30"/>
      <c r="G33" s="30"/>
      <c r="H33" s="30"/>
      <c r="I33" s="30"/>
    </row>
    <row r="34" spans="1:9" s="15" customFormat="1" ht="27" customHeight="1" x14ac:dyDescent="0.25">
      <c r="A34" s="28" t="s">
        <v>141</v>
      </c>
      <c r="B34" s="29" t="s">
        <v>142</v>
      </c>
      <c r="C34" s="28" t="s">
        <v>138</v>
      </c>
      <c r="D34" s="30"/>
      <c r="E34" s="30"/>
      <c r="F34" s="30"/>
      <c r="G34" s="30"/>
      <c r="H34" s="30"/>
      <c r="I34" s="30"/>
    </row>
    <row r="35" spans="1:9" s="15" customFormat="1" ht="27" customHeight="1" x14ac:dyDescent="0.25">
      <c r="A35" s="28"/>
      <c r="B35" s="29" t="s">
        <v>143</v>
      </c>
      <c r="C35" s="28" t="s">
        <v>138</v>
      </c>
      <c r="D35" s="30"/>
      <c r="E35" s="30"/>
      <c r="F35" s="30"/>
      <c r="G35" s="30"/>
      <c r="H35" s="30"/>
      <c r="I35" s="30"/>
    </row>
    <row r="36" spans="1:9" s="15" customFormat="1" ht="27" customHeight="1" x14ac:dyDescent="0.25">
      <c r="A36" s="28"/>
      <c r="B36" s="29" t="s">
        <v>144</v>
      </c>
      <c r="C36" s="28" t="s">
        <v>138</v>
      </c>
      <c r="D36" s="30"/>
      <c r="E36" s="30"/>
      <c r="F36" s="30"/>
      <c r="G36" s="30"/>
      <c r="H36" s="30"/>
      <c r="I36" s="30"/>
    </row>
    <row r="37" spans="1:9" s="15" customFormat="1" ht="27" customHeight="1" x14ac:dyDescent="0.25">
      <c r="A37" s="28"/>
      <c r="B37" s="29" t="s">
        <v>145</v>
      </c>
      <c r="C37" s="28" t="s">
        <v>138</v>
      </c>
      <c r="D37" s="30"/>
      <c r="E37" s="30"/>
      <c r="F37" s="30"/>
      <c r="G37" s="30"/>
      <c r="H37" s="30"/>
      <c r="I37" s="30"/>
    </row>
    <row r="38" spans="1:9" s="15" customFormat="1" ht="27" customHeight="1" x14ac:dyDescent="0.25">
      <c r="A38" s="28"/>
      <c r="B38" s="29" t="s">
        <v>146</v>
      </c>
      <c r="C38" s="28" t="s">
        <v>138</v>
      </c>
      <c r="D38" s="30"/>
      <c r="E38" s="30"/>
      <c r="F38" s="30"/>
      <c r="G38" s="30"/>
      <c r="H38" s="30"/>
      <c r="I38" s="30"/>
    </row>
    <row r="39" spans="1:9" s="15" customFormat="1" ht="27" customHeight="1" x14ac:dyDescent="0.25">
      <c r="A39" s="28" t="s">
        <v>147</v>
      </c>
      <c r="B39" s="29" t="s">
        <v>148</v>
      </c>
      <c r="C39" s="28" t="s">
        <v>138</v>
      </c>
      <c r="D39" s="30"/>
      <c r="E39" s="30"/>
      <c r="F39" s="30"/>
      <c r="G39" s="30"/>
      <c r="H39" s="30"/>
      <c r="I39" s="30"/>
    </row>
    <row r="40" spans="1:9" s="15" customFormat="1" ht="27" customHeight="1" x14ac:dyDescent="0.25">
      <c r="A40" s="28" t="s">
        <v>67</v>
      </c>
      <c r="B40" s="29" t="s">
        <v>149</v>
      </c>
      <c r="C40" s="28"/>
      <c r="D40" s="30"/>
      <c r="E40" s="30"/>
      <c r="F40" s="30"/>
      <c r="G40" s="30"/>
      <c r="H40" s="30"/>
      <c r="I40" s="30"/>
    </row>
    <row r="41" spans="1:9" s="15" customFormat="1" ht="27" customHeight="1" x14ac:dyDescent="0.25">
      <c r="A41" s="28" t="s">
        <v>69</v>
      </c>
      <c r="B41" s="29" t="s">
        <v>150</v>
      </c>
      <c r="C41" s="28" t="s">
        <v>151</v>
      </c>
      <c r="D41" s="30"/>
      <c r="E41" s="30"/>
      <c r="F41" s="30"/>
      <c r="G41" s="30"/>
      <c r="H41" s="30"/>
      <c r="I41" s="30"/>
    </row>
    <row r="42" spans="1:9" s="15" customFormat="1" ht="27" customHeight="1" x14ac:dyDescent="0.25">
      <c r="A42" s="28" t="s">
        <v>152</v>
      </c>
      <c r="B42" s="29" t="s">
        <v>153</v>
      </c>
      <c r="C42" s="28" t="s">
        <v>138</v>
      </c>
      <c r="D42" s="30"/>
      <c r="E42" s="30"/>
      <c r="F42" s="30"/>
      <c r="G42" s="30"/>
      <c r="H42" s="30"/>
      <c r="I42" s="30"/>
    </row>
    <row r="43" spans="1:9" s="15" customFormat="1" ht="27" customHeight="1" x14ac:dyDescent="0.25">
      <c r="A43" s="28" t="s">
        <v>154</v>
      </c>
      <c r="B43" s="29" t="s">
        <v>155</v>
      </c>
      <c r="C43" s="28" t="s">
        <v>156</v>
      </c>
      <c r="D43" s="30"/>
      <c r="E43" s="30"/>
      <c r="F43" s="30"/>
      <c r="G43" s="30"/>
      <c r="H43" s="30"/>
      <c r="I43" s="30"/>
    </row>
    <row r="44" spans="1:9" s="15" customFormat="1" ht="27" customHeight="1" x14ac:dyDescent="0.25">
      <c r="A44" s="28"/>
      <c r="B44" s="29" t="s">
        <v>157</v>
      </c>
      <c r="C44" s="28" t="s">
        <v>156</v>
      </c>
      <c r="D44" s="30"/>
      <c r="E44" s="30"/>
      <c r="F44" s="30"/>
      <c r="G44" s="30"/>
      <c r="H44" s="30"/>
      <c r="I44" s="30"/>
    </row>
    <row r="45" spans="1:9" s="15" customFormat="1" ht="27" customHeight="1" x14ac:dyDescent="0.25">
      <c r="A45" s="28"/>
      <c r="B45" s="29" t="s">
        <v>158</v>
      </c>
      <c r="C45" s="28" t="s">
        <v>156</v>
      </c>
      <c r="D45" s="30"/>
      <c r="E45" s="30"/>
      <c r="F45" s="30"/>
      <c r="G45" s="30"/>
      <c r="H45" s="30"/>
      <c r="I45" s="30"/>
    </row>
    <row r="46" spans="1:9" s="13" customFormat="1" ht="17.25" customHeight="1" x14ac:dyDescent="0.2">
      <c r="A46" s="12" t="s">
        <v>107</v>
      </c>
    </row>
  </sheetData>
  <mergeCells count="8">
    <mergeCell ref="G1:I1"/>
    <mergeCell ref="A5:I5"/>
    <mergeCell ref="A8:A9"/>
    <mergeCell ref="B8:B9"/>
    <mergeCell ref="C8:C9"/>
    <mergeCell ref="D8:E8"/>
    <mergeCell ref="F8:G8"/>
    <mergeCell ref="H8:I8"/>
  </mergeCells>
  <phoneticPr fontId="0" type="noConversion"/>
  <printOptions horizontalCentered="1" verticalCentered="1"/>
  <pageMargins left="0.19685039370078741" right="0.19685039370078741" top="0.19685039370078741" bottom="0.19685039370078741" header="0.31496062992125984" footer="0.31496062992125984"/>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6" sqref="D6"/>
    </sheetView>
  </sheetViews>
  <sheetFormatPr defaultRowHeight="15" x14ac:dyDescent="0.25"/>
  <cols>
    <col min="1" max="1" width="40" customWidth="1"/>
    <col min="2" max="2" width="25.42578125" customWidth="1"/>
    <col min="3" max="3" width="20.42578125" customWidth="1"/>
    <col min="4" max="4" width="28.42578125" customWidth="1"/>
  </cols>
  <sheetData>
    <row r="1" spans="1:4" ht="108" customHeight="1" x14ac:dyDescent="0.25">
      <c r="B1" s="11" t="s">
        <v>25</v>
      </c>
      <c r="C1" s="11" t="s">
        <v>86</v>
      </c>
      <c r="D1" s="11" t="s">
        <v>26</v>
      </c>
    </row>
    <row r="2" spans="1:4" ht="15.75" x14ac:dyDescent="0.25">
      <c r="A2" t="s">
        <v>159</v>
      </c>
      <c r="B2" s="16">
        <v>10</v>
      </c>
      <c r="C2" s="16">
        <v>10</v>
      </c>
      <c r="D2" s="16">
        <v>10</v>
      </c>
    </row>
    <row r="3" spans="1:4" x14ac:dyDescent="0.25">
      <c r="A3" t="s">
        <v>160</v>
      </c>
    </row>
    <row r="4" spans="1:4" x14ac:dyDescent="0.25">
      <c r="A4" t="s">
        <v>161</v>
      </c>
    </row>
    <row r="5" spans="1:4" x14ac:dyDescent="0.25">
      <c r="A5" t="s">
        <v>162</v>
      </c>
    </row>
    <row r="6" spans="1:4" ht="15.75" x14ac:dyDescent="0.25">
      <c r="A6" t="s">
        <v>163</v>
      </c>
      <c r="B6" s="23">
        <f>[3]свод!$F$71</f>
        <v>2102.02</v>
      </c>
      <c r="C6" s="19">
        <f>[3]свод!$G$71</f>
        <v>1935.95</v>
      </c>
      <c r="D6" s="23">
        <f>[3]свод!$I$71</f>
        <v>1446.8425</v>
      </c>
    </row>
    <row r="7" spans="1:4" ht="15.75" x14ac:dyDescent="0.25">
      <c r="A7" t="s">
        <v>165</v>
      </c>
      <c r="B7" s="23">
        <f>B6</f>
        <v>2102.02</v>
      </c>
      <c r="C7" s="19">
        <f>C6</f>
        <v>1935.95</v>
      </c>
      <c r="D7" s="23">
        <f>D6</f>
        <v>1446.8425</v>
      </c>
    </row>
    <row r="8" spans="1:4" x14ac:dyDescent="0.25">
      <c r="A8" t="s">
        <v>164</v>
      </c>
      <c r="B8" s="23">
        <f>[3]свод!$F$85+[3]свод!$F$20</f>
        <v>2086.71</v>
      </c>
      <c r="C8" s="23">
        <f>[3]свод!$G$20+[3]свод!$G$85</f>
        <v>1906.47</v>
      </c>
      <c r="D8" s="23">
        <f>[3]свод!$I$85+[3]свод!$I$20</f>
        <v>2627.8438723404252</v>
      </c>
    </row>
  </sheetData>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opLeftCell="A10" zoomScaleNormal="100" workbookViewId="0">
      <selection activeCell="D19" sqref="D19"/>
    </sheetView>
  </sheetViews>
  <sheetFormatPr defaultRowHeight="15" x14ac:dyDescent="0.25"/>
  <cols>
    <col min="1" max="1" width="9.140625" customWidth="1"/>
    <col min="2" max="2" width="31.28515625" customWidth="1"/>
    <col min="4" max="4" width="14.85546875" customWidth="1"/>
    <col min="5" max="5" width="10" customWidth="1"/>
    <col min="6" max="6" width="18" customWidth="1"/>
    <col min="7" max="7" width="11.28515625" customWidth="1"/>
    <col min="8" max="8" width="13.7109375" customWidth="1"/>
    <col min="9" max="9" width="19.7109375" customWidth="1"/>
    <col min="10" max="10" width="17.85546875" customWidth="1"/>
    <col min="11" max="11" width="14.7109375" customWidth="1"/>
    <col min="12" max="12" width="22.42578125" customWidth="1"/>
    <col min="13" max="13" width="21.42578125" customWidth="1"/>
    <col min="257" max="257" width="9.140625" customWidth="1"/>
    <col min="258" max="258" width="31.28515625" customWidth="1"/>
    <col min="260" max="260" width="14.85546875" customWidth="1"/>
    <col min="261" max="261" width="10" customWidth="1"/>
    <col min="262" max="262" width="18" customWidth="1"/>
    <col min="263" max="263" width="11.28515625" customWidth="1"/>
    <col min="264" max="264" width="13.7109375" customWidth="1"/>
    <col min="265" max="265" width="19.7109375" customWidth="1"/>
    <col min="266" max="266" width="17.85546875" customWidth="1"/>
    <col min="513" max="513" width="9.140625" customWidth="1"/>
    <col min="514" max="514" width="31.28515625" customWidth="1"/>
    <col min="516" max="516" width="14.85546875" customWidth="1"/>
    <col min="517" max="517" width="10" customWidth="1"/>
    <col min="518" max="518" width="18" customWidth="1"/>
    <col min="519" max="519" width="11.28515625" customWidth="1"/>
    <col min="520" max="520" width="13.7109375" customWidth="1"/>
    <col min="521" max="521" width="19.7109375" customWidth="1"/>
    <col min="522" max="522" width="17.85546875" customWidth="1"/>
    <col min="769" max="769" width="9.140625" customWidth="1"/>
    <col min="770" max="770" width="31.28515625" customWidth="1"/>
    <col min="772" max="772" width="14.85546875" customWidth="1"/>
    <col min="773" max="773" width="10" customWidth="1"/>
    <col min="774" max="774" width="18" customWidth="1"/>
    <col min="775" max="775" width="11.28515625" customWidth="1"/>
    <col min="776" max="776" width="13.7109375" customWidth="1"/>
    <col min="777" max="777" width="19.7109375" customWidth="1"/>
    <col min="778" max="778" width="17.85546875" customWidth="1"/>
    <col min="1025" max="1025" width="9.140625" customWidth="1"/>
    <col min="1026" max="1026" width="31.28515625" customWidth="1"/>
    <col min="1028" max="1028" width="14.85546875" customWidth="1"/>
    <col min="1029" max="1029" width="10" customWidth="1"/>
    <col min="1030" max="1030" width="18" customWidth="1"/>
    <col min="1031" max="1031" width="11.28515625" customWidth="1"/>
    <col min="1032" max="1032" width="13.7109375" customWidth="1"/>
    <col min="1033" max="1033" width="19.7109375" customWidth="1"/>
    <col min="1034" max="1034" width="17.85546875" customWidth="1"/>
    <col min="1281" max="1281" width="9.140625" customWidth="1"/>
    <col min="1282" max="1282" width="31.28515625" customWidth="1"/>
    <col min="1284" max="1284" width="14.85546875" customWidth="1"/>
    <col min="1285" max="1285" width="10" customWidth="1"/>
    <col min="1286" max="1286" width="18" customWidth="1"/>
    <col min="1287" max="1287" width="11.28515625" customWidth="1"/>
    <col min="1288" max="1288" width="13.7109375" customWidth="1"/>
    <col min="1289" max="1289" width="19.7109375" customWidth="1"/>
    <col min="1290" max="1290" width="17.85546875" customWidth="1"/>
    <col min="1537" max="1537" width="9.140625" customWidth="1"/>
    <col min="1538" max="1538" width="31.28515625" customWidth="1"/>
    <col min="1540" max="1540" width="14.85546875" customWidth="1"/>
    <col min="1541" max="1541" width="10" customWidth="1"/>
    <col min="1542" max="1542" width="18" customWidth="1"/>
    <col min="1543" max="1543" width="11.28515625" customWidth="1"/>
    <col min="1544" max="1544" width="13.7109375" customWidth="1"/>
    <col min="1545" max="1545" width="19.7109375" customWidth="1"/>
    <col min="1546" max="1546" width="17.85546875" customWidth="1"/>
    <col min="1793" max="1793" width="9.140625" customWidth="1"/>
    <col min="1794" max="1794" width="31.28515625" customWidth="1"/>
    <col min="1796" max="1796" width="14.85546875" customWidth="1"/>
    <col min="1797" max="1797" width="10" customWidth="1"/>
    <col min="1798" max="1798" width="18" customWidth="1"/>
    <col min="1799" max="1799" width="11.28515625" customWidth="1"/>
    <col min="1800" max="1800" width="13.7109375" customWidth="1"/>
    <col min="1801" max="1801" width="19.7109375" customWidth="1"/>
    <col min="1802" max="1802" width="17.85546875" customWidth="1"/>
    <col min="2049" max="2049" width="9.140625" customWidth="1"/>
    <col min="2050" max="2050" width="31.28515625" customWidth="1"/>
    <col min="2052" max="2052" width="14.85546875" customWidth="1"/>
    <col min="2053" max="2053" width="10" customWidth="1"/>
    <col min="2054" max="2054" width="18" customWidth="1"/>
    <col min="2055" max="2055" width="11.28515625" customWidth="1"/>
    <col min="2056" max="2056" width="13.7109375" customWidth="1"/>
    <col min="2057" max="2057" width="19.7109375" customWidth="1"/>
    <col min="2058" max="2058" width="17.85546875" customWidth="1"/>
    <col min="2305" max="2305" width="9.140625" customWidth="1"/>
    <col min="2306" max="2306" width="31.28515625" customWidth="1"/>
    <col min="2308" max="2308" width="14.85546875" customWidth="1"/>
    <col min="2309" max="2309" width="10" customWidth="1"/>
    <col min="2310" max="2310" width="18" customWidth="1"/>
    <col min="2311" max="2311" width="11.28515625" customWidth="1"/>
    <col min="2312" max="2312" width="13.7109375" customWidth="1"/>
    <col min="2313" max="2313" width="19.7109375" customWidth="1"/>
    <col min="2314" max="2314" width="17.85546875" customWidth="1"/>
    <col min="2561" max="2561" width="9.140625" customWidth="1"/>
    <col min="2562" max="2562" width="31.28515625" customWidth="1"/>
    <col min="2564" max="2564" width="14.85546875" customWidth="1"/>
    <col min="2565" max="2565" width="10" customWidth="1"/>
    <col min="2566" max="2566" width="18" customWidth="1"/>
    <col min="2567" max="2567" width="11.28515625" customWidth="1"/>
    <col min="2568" max="2568" width="13.7109375" customWidth="1"/>
    <col min="2569" max="2569" width="19.7109375" customWidth="1"/>
    <col min="2570" max="2570" width="17.85546875" customWidth="1"/>
    <col min="2817" max="2817" width="9.140625" customWidth="1"/>
    <col min="2818" max="2818" width="31.28515625" customWidth="1"/>
    <col min="2820" max="2820" width="14.85546875" customWidth="1"/>
    <col min="2821" max="2821" width="10" customWidth="1"/>
    <col min="2822" max="2822" width="18" customWidth="1"/>
    <col min="2823" max="2823" width="11.28515625" customWidth="1"/>
    <col min="2824" max="2824" width="13.7109375" customWidth="1"/>
    <col min="2825" max="2825" width="19.7109375" customWidth="1"/>
    <col min="2826" max="2826" width="17.85546875" customWidth="1"/>
    <col min="3073" max="3073" width="9.140625" customWidth="1"/>
    <col min="3074" max="3074" width="31.28515625" customWidth="1"/>
    <col min="3076" max="3076" width="14.85546875" customWidth="1"/>
    <col min="3077" max="3077" width="10" customWidth="1"/>
    <col min="3078" max="3078" width="18" customWidth="1"/>
    <col min="3079" max="3079" width="11.28515625" customWidth="1"/>
    <col min="3080" max="3080" width="13.7109375" customWidth="1"/>
    <col min="3081" max="3081" width="19.7109375" customWidth="1"/>
    <col min="3082" max="3082" width="17.85546875" customWidth="1"/>
    <col min="3329" max="3329" width="9.140625" customWidth="1"/>
    <col min="3330" max="3330" width="31.28515625" customWidth="1"/>
    <col min="3332" max="3332" width="14.85546875" customWidth="1"/>
    <col min="3333" max="3333" width="10" customWidth="1"/>
    <col min="3334" max="3334" width="18" customWidth="1"/>
    <col min="3335" max="3335" width="11.28515625" customWidth="1"/>
    <col min="3336" max="3336" width="13.7109375" customWidth="1"/>
    <col min="3337" max="3337" width="19.7109375" customWidth="1"/>
    <col min="3338" max="3338" width="17.85546875" customWidth="1"/>
    <col min="3585" max="3585" width="9.140625" customWidth="1"/>
    <col min="3586" max="3586" width="31.28515625" customWidth="1"/>
    <col min="3588" max="3588" width="14.85546875" customWidth="1"/>
    <col min="3589" max="3589" width="10" customWidth="1"/>
    <col min="3590" max="3590" width="18" customWidth="1"/>
    <col min="3591" max="3591" width="11.28515625" customWidth="1"/>
    <col min="3592" max="3592" width="13.7109375" customWidth="1"/>
    <col min="3593" max="3593" width="19.7109375" customWidth="1"/>
    <col min="3594" max="3594" width="17.85546875" customWidth="1"/>
    <col min="3841" max="3841" width="9.140625" customWidth="1"/>
    <col min="3842" max="3842" width="31.28515625" customWidth="1"/>
    <col min="3844" max="3844" width="14.85546875" customWidth="1"/>
    <col min="3845" max="3845" width="10" customWidth="1"/>
    <col min="3846" max="3846" width="18" customWidth="1"/>
    <col min="3847" max="3847" width="11.28515625" customWidth="1"/>
    <col min="3848" max="3848" width="13.7109375" customWidth="1"/>
    <col min="3849" max="3849" width="19.7109375" customWidth="1"/>
    <col min="3850" max="3850" width="17.85546875" customWidth="1"/>
    <col min="4097" max="4097" width="9.140625" customWidth="1"/>
    <col min="4098" max="4098" width="31.28515625" customWidth="1"/>
    <col min="4100" max="4100" width="14.85546875" customWidth="1"/>
    <col min="4101" max="4101" width="10" customWidth="1"/>
    <col min="4102" max="4102" width="18" customWidth="1"/>
    <col min="4103" max="4103" width="11.28515625" customWidth="1"/>
    <col min="4104" max="4104" width="13.7109375" customWidth="1"/>
    <col min="4105" max="4105" width="19.7109375" customWidth="1"/>
    <col min="4106" max="4106" width="17.85546875" customWidth="1"/>
    <col min="4353" max="4353" width="9.140625" customWidth="1"/>
    <col min="4354" max="4354" width="31.28515625" customWidth="1"/>
    <col min="4356" max="4356" width="14.85546875" customWidth="1"/>
    <col min="4357" max="4357" width="10" customWidth="1"/>
    <col min="4358" max="4358" width="18" customWidth="1"/>
    <col min="4359" max="4359" width="11.28515625" customWidth="1"/>
    <col min="4360" max="4360" width="13.7109375" customWidth="1"/>
    <col min="4361" max="4361" width="19.7109375" customWidth="1"/>
    <col min="4362" max="4362" width="17.85546875" customWidth="1"/>
    <col min="4609" max="4609" width="9.140625" customWidth="1"/>
    <col min="4610" max="4610" width="31.28515625" customWidth="1"/>
    <col min="4612" max="4612" width="14.85546875" customWidth="1"/>
    <col min="4613" max="4613" width="10" customWidth="1"/>
    <col min="4614" max="4614" width="18" customWidth="1"/>
    <col min="4615" max="4615" width="11.28515625" customWidth="1"/>
    <col min="4616" max="4616" width="13.7109375" customWidth="1"/>
    <col min="4617" max="4617" width="19.7109375" customWidth="1"/>
    <col min="4618" max="4618" width="17.85546875" customWidth="1"/>
    <col min="4865" max="4865" width="9.140625" customWidth="1"/>
    <col min="4866" max="4866" width="31.28515625" customWidth="1"/>
    <col min="4868" max="4868" width="14.85546875" customWidth="1"/>
    <col min="4869" max="4869" width="10" customWidth="1"/>
    <col min="4870" max="4870" width="18" customWidth="1"/>
    <col min="4871" max="4871" width="11.28515625" customWidth="1"/>
    <col min="4872" max="4872" width="13.7109375" customWidth="1"/>
    <col min="4873" max="4873" width="19.7109375" customWidth="1"/>
    <col min="4874" max="4874" width="17.85546875" customWidth="1"/>
    <col min="5121" max="5121" width="9.140625" customWidth="1"/>
    <col min="5122" max="5122" width="31.28515625" customWidth="1"/>
    <col min="5124" max="5124" width="14.85546875" customWidth="1"/>
    <col min="5125" max="5125" width="10" customWidth="1"/>
    <col min="5126" max="5126" width="18" customWidth="1"/>
    <col min="5127" max="5127" width="11.28515625" customWidth="1"/>
    <col min="5128" max="5128" width="13.7109375" customWidth="1"/>
    <col min="5129" max="5129" width="19.7109375" customWidth="1"/>
    <col min="5130" max="5130" width="17.85546875" customWidth="1"/>
    <col min="5377" max="5377" width="9.140625" customWidth="1"/>
    <col min="5378" max="5378" width="31.28515625" customWidth="1"/>
    <col min="5380" max="5380" width="14.85546875" customWidth="1"/>
    <col min="5381" max="5381" width="10" customWidth="1"/>
    <col min="5382" max="5382" width="18" customWidth="1"/>
    <col min="5383" max="5383" width="11.28515625" customWidth="1"/>
    <col min="5384" max="5384" width="13.7109375" customWidth="1"/>
    <col min="5385" max="5385" width="19.7109375" customWidth="1"/>
    <col min="5386" max="5386" width="17.85546875" customWidth="1"/>
    <col min="5633" max="5633" width="9.140625" customWidth="1"/>
    <col min="5634" max="5634" width="31.28515625" customWidth="1"/>
    <col min="5636" max="5636" width="14.85546875" customWidth="1"/>
    <col min="5637" max="5637" width="10" customWidth="1"/>
    <col min="5638" max="5638" width="18" customWidth="1"/>
    <col min="5639" max="5639" width="11.28515625" customWidth="1"/>
    <col min="5640" max="5640" width="13.7109375" customWidth="1"/>
    <col min="5641" max="5641" width="19.7109375" customWidth="1"/>
    <col min="5642" max="5642" width="17.85546875" customWidth="1"/>
    <col min="5889" max="5889" width="9.140625" customWidth="1"/>
    <col min="5890" max="5890" width="31.28515625" customWidth="1"/>
    <col min="5892" max="5892" width="14.85546875" customWidth="1"/>
    <col min="5893" max="5893" width="10" customWidth="1"/>
    <col min="5894" max="5894" width="18" customWidth="1"/>
    <col min="5895" max="5895" width="11.28515625" customWidth="1"/>
    <col min="5896" max="5896" width="13.7109375" customWidth="1"/>
    <col min="5897" max="5897" width="19.7109375" customWidth="1"/>
    <col min="5898" max="5898" width="17.85546875" customWidth="1"/>
    <col min="6145" max="6145" width="9.140625" customWidth="1"/>
    <col min="6146" max="6146" width="31.28515625" customWidth="1"/>
    <col min="6148" max="6148" width="14.85546875" customWidth="1"/>
    <col min="6149" max="6149" width="10" customWidth="1"/>
    <col min="6150" max="6150" width="18" customWidth="1"/>
    <col min="6151" max="6151" width="11.28515625" customWidth="1"/>
    <col min="6152" max="6152" width="13.7109375" customWidth="1"/>
    <col min="6153" max="6153" width="19.7109375" customWidth="1"/>
    <col min="6154" max="6154" width="17.85546875" customWidth="1"/>
    <col min="6401" max="6401" width="9.140625" customWidth="1"/>
    <col min="6402" max="6402" width="31.28515625" customWidth="1"/>
    <col min="6404" max="6404" width="14.85546875" customWidth="1"/>
    <col min="6405" max="6405" width="10" customWidth="1"/>
    <col min="6406" max="6406" width="18" customWidth="1"/>
    <col min="6407" max="6407" width="11.28515625" customWidth="1"/>
    <col min="6408" max="6408" width="13.7109375" customWidth="1"/>
    <col min="6409" max="6409" width="19.7109375" customWidth="1"/>
    <col min="6410" max="6410" width="17.85546875" customWidth="1"/>
    <col min="6657" max="6657" width="9.140625" customWidth="1"/>
    <col min="6658" max="6658" width="31.28515625" customWidth="1"/>
    <col min="6660" max="6660" width="14.85546875" customWidth="1"/>
    <col min="6661" max="6661" width="10" customWidth="1"/>
    <col min="6662" max="6662" width="18" customWidth="1"/>
    <col min="6663" max="6663" width="11.28515625" customWidth="1"/>
    <col min="6664" max="6664" width="13.7109375" customWidth="1"/>
    <col min="6665" max="6665" width="19.7109375" customWidth="1"/>
    <col min="6666" max="6666" width="17.85546875" customWidth="1"/>
    <col min="6913" max="6913" width="9.140625" customWidth="1"/>
    <col min="6914" max="6914" width="31.28515625" customWidth="1"/>
    <col min="6916" max="6916" width="14.85546875" customWidth="1"/>
    <col min="6917" max="6917" width="10" customWidth="1"/>
    <col min="6918" max="6918" width="18" customWidth="1"/>
    <col min="6919" max="6919" width="11.28515625" customWidth="1"/>
    <col min="6920" max="6920" width="13.7109375" customWidth="1"/>
    <col min="6921" max="6921" width="19.7109375" customWidth="1"/>
    <col min="6922" max="6922" width="17.85546875" customWidth="1"/>
    <col min="7169" max="7169" width="9.140625" customWidth="1"/>
    <col min="7170" max="7170" width="31.28515625" customWidth="1"/>
    <col min="7172" max="7172" width="14.85546875" customWidth="1"/>
    <col min="7173" max="7173" width="10" customWidth="1"/>
    <col min="7174" max="7174" width="18" customWidth="1"/>
    <col min="7175" max="7175" width="11.28515625" customWidth="1"/>
    <col min="7176" max="7176" width="13.7109375" customWidth="1"/>
    <col min="7177" max="7177" width="19.7109375" customWidth="1"/>
    <col min="7178" max="7178" width="17.85546875" customWidth="1"/>
    <col min="7425" max="7425" width="9.140625" customWidth="1"/>
    <col min="7426" max="7426" width="31.28515625" customWidth="1"/>
    <col min="7428" max="7428" width="14.85546875" customWidth="1"/>
    <col min="7429" max="7429" width="10" customWidth="1"/>
    <col min="7430" max="7430" width="18" customWidth="1"/>
    <col min="7431" max="7431" width="11.28515625" customWidth="1"/>
    <col min="7432" max="7432" width="13.7109375" customWidth="1"/>
    <col min="7433" max="7433" width="19.7109375" customWidth="1"/>
    <col min="7434" max="7434" width="17.85546875" customWidth="1"/>
    <col min="7681" max="7681" width="9.140625" customWidth="1"/>
    <col min="7682" max="7682" width="31.28515625" customWidth="1"/>
    <col min="7684" max="7684" width="14.85546875" customWidth="1"/>
    <col min="7685" max="7685" width="10" customWidth="1"/>
    <col min="7686" max="7686" width="18" customWidth="1"/>
    <col min="7687" max="7687" width="11.28515625" customWidth="1"/>
    <col min="7688" max="7688" width="13.7109375" customWidth="1"/>
    <col min="7689" max="7689" width="19.7109375" customWidth="1"/>
    <col min="7690" max="7690" width="17.85546875" customWidth="1"/>
    <col min="7937" max="7937" width="9.140625" customWidth="1"/>
    <col min="7938" max="7938" width="31.28515625" customWidth="1"/>
    <col min="7940" max="7940" width="14.85546875" customWidth="1"/>
    <col min="7941" max="7941" width="10" customWidth="1"/>
    <col min="7942" max="7942" width="18" customWidth="1"/>
    <col min="7943" max="7943" width="11.28515625" customWidth="1"/>
    <col min="7944" max="7944" width="13.7109375" customWidth="1"/>
    <col min="7945" max="7945" width="19.7109375" customWidth="1"/>
    <col min="7946" max="7946" width="17.85546875" customWidth="1"/>
    <col min="8193" max="8193" width="9.140625" customWidth="1"/>
    <col min="8194" max="8194" width="31.28515625" customWidth="1"/>
    <col min="8196" max="8196" width="14.85546875" customWidth="1"/>
    <col min="8197" max="8197" width="10" customWidth="1"/>
    <col min="8198" max="8198" width="18" customWidth="1"/>
    <col min="8199" max="8199" width="11.28515625" customWidth="1"/>
    <col min="8200" max="8200" width="13.7109375" customWidth="1"/>
    <col min="8201" max="8201" width="19.7109375" customWidth="1"/>
    <col min="8202" max="8202" width="17.85546875" customWidth="1"/>
    <col min="8449" max="8449" width="9.140625" customWidth="1"/>
    <col min="8450" max="8450" width="31.28515625" customWidth="1"/>
    <col min="8452" max="8452" width="14.85546875" customWidth="1"/>
    <col min="8453" max="8453" width="10" customWidth="1"/>
    <col min="8454" max="8454" width="18" customWidth="1"/>
    <col min="8455" max="8455" width="11.28515625" customWidth="1"/>
    <col min="8456" max="8456" width="13.7109375" customWidth="1"/>
    <col min="8457" max="8457" width="19.7109375" customWidth="1"/>
    <col min="8458" max="8458" width="17.85546875" customWidth="1"/>
    <col min="8705" max="8705" width="9.140625" customWidth="1"/>
    <col min="8706" max="8706" width="31.28515625" customWidth="1"/>
    <col min="8708" max="8708" width="14.85546875" customWidth="1"/>
    <col min="8709" max="8709" width="10" customWidth="1"/>
    <col min="8710" max="8710" width="18" customWidth="1"/>
    <col min="8711" max="8711" width="11.28515625" customWidth="1"/>
    <col min="8712" max="8712" width="13.7109375" customWidth="1"/>
    <col min="8713" max="8713" width="19.7109375" customWidth="1"/>
    <col min="8714" max="8714" width="17.85546875" customWidth="1"/>
    <col min="8961" max="8961" width="9.140625" customWidth="1"/>
    <col min="8962" max="8962" width="31.28515625" customWidth="1"/>
    <col min="8964" max="8964" width="14.85546875" customWidth="1"/>
    <col min="8965" max="8965" width="10" customWidth="1"/>
    <col min="8966" max="8966" width="18" customWidth="1"/>
    <col min="8967" max="8967" width="11.28515625" customWidth="1"/>
    <col min="8968" max="8968" width="13.7109375" customWidth="1"/>
    <col min="8969" max="8969" width="19.7109375" customWidth="1"/>
    <col min="8970" max="8970" width="17.85546875" customWidth="1"/>
    <col min="9217" max="9217" width="9.140625" customWidth="1"/>
    <col min="9218" max="9218" width="31.28515625" customWidth="1"/>
    <col min="9220" max="9220" width="14.85546875" customWidth="1"/>
    <col min="9221" max="9221" width="10" customWidth="1"/>
    <col min="9222" max="9222" width="18" customWidth="1"/>
    <col min="9223" max="9223" width="11.28515625" customWidth="1"/>
    <col min="9224" max="9224" width="13.7109375" customWidth="1"/>
    <col min="9225" max="9225" width="19.7109375" customWidth="1"/>
    <col min="9226" max="9226" width="17.85546875" customWidth="1"/>
    <col min="9473" max="9473" width="9.140625" customWidth="1"/>
    <col min="9474" max="9474" width="31.28515625" customWidth="1"/>
    <col min="9476" max="9476" width="14.85546875" customWidth="1"/>
    <col min="9477" max="9477" width="10" customWidth="1"/>
    <col min="9478" max="9478" width="18" customWidth="1"/>
    <col min="9479" max="9479" width="11.28515625" customWidth="1"/>
    <col min="9480" max="9480" width="13.7109375" customWidth="1"/>
    <col min="9481" max="9481" width="19.7109375" customWidth="1"/>
    <col min="9482" max="9482" width="17.85546875" customWidth="1"/>
    <col min="9729" max="9729" width="9.140625" customWidth="1"/>
    <col min="9730" max="9730" width="31.28515625" customWidth="1"/>
    <col min="9732" max="9732" width="14.85546875" customWidth="1"/>
    <col min="9733" max="9733" width="10" customWidth="1"/>
    <col min="9734" max="9734" width="18" customWidth="1"/>
    <col min="9735" max="9735" width="11.28515625" customWidth="1"/>
    <col min="9736" max="9736" width="13.7109375" customWidth="1"/>
    <col min="9737" max="9737" width="19.7109375" customWidth="1"/>
    <col min="9738" max="9738" width="17.85546875" customWidth="1"/>
    <col min="9985" max="9985" width="9.140625" customWidth="1"/>
    <col min="9986" max="9986" width="31.28515625" customWidth="1"/>
    <col min="9988" max="9988" width="14.85546875" customWidth="1"/>
    <col min="9989" max="9989" width="10" customWidth="1"/>
    <col min="9990" max="9990" width="18" customWidth="1"/>
    <col min="9991" max="9991" width="11.28515625" customWidth="1"/>
    <col min="9992" max="9992" width="13.7109375" customWidth="1"/>
    <col min="9993" max="9993" width="19.7109375" customWidth="1"/>
    <col min="9994" max="9994" width="17.85546875" customWidth="1"/>
    <col min="10241" max="10241" width="9.140625" customWidth="1"/>
    <col min="10242" max="10242" width="31.28515625" customWidth="1"/>
    <col min="10244" max="10244" width="14.85546875" customWidth="1"/>
    <col min="10245" max="10245" width="10" customWidth="1"/>
    <col min="10246" max="10246" width="18" customWidth="1"/>
    <col min="10247" max="10247" width="11.28515625" customWidth="1"/>
    <col min="10248" max="10248" width="13.7109375" customWidth="1"/>
    <col min="10249" max="10249" width="19.7109375" customWidth="1"/>
    <col min="10250" max="10250" width="17.85546875" customWidth="1"/>
    <col min="10497" max="10497" width="9.140625" customWidth="1"/>
    <col min="10498" max="10498" width="31.28515625" customWidth="1"/>
    <col min="10500" max="10500" width="14.85546875" customWidth="1"/>
    <col min="10501" max="10501" width="10" customWidth="1"/>
    <col min="10502" max="10502" width="18" customWidth="1"/>
    <col min="10503" max="10503" width="11.28515625" customWidth="1"/>
    <col min="10504" max="10504" width="13.7109375" customWidth="1"/>
    <col min="10505" max="10505" width="19.7109375" customWidth="1"/>
    <col min="10506" max="10506" width="17.85546875" customWidth="1"/>
    <col min="10753" max="10753" width="9.140625" customWidth="1"/>
    <col min="10754" max="10754" width="31.28515625" customWidth="1"/>
    <col min="10756" max="10756" width="14.85546875" customWidth="1"/>
    <col min="10757" max="10757" width="10" customWidth="1"/>
    <col min="10758" max="10758" width="18" customWidth="1"/>
    <col min="10759" max="10759" width="11.28515625" customWidth="1"/>
    <col min="10760" max="10760" width="13.7109375" customWidth="1"/>
    <col min="10761" max="10761" width="19.7109375" customWidth="1"/>
    <col min="10762" max="10762" width="17.85546875" customWidth="1"/>
    <col min="11009" max="11009" width="9.140625" customWidth="1"/>
    <col min="11010" max="11010" width="31.28515625" customWidth="1"/>
    <col min="11012" max="11012" width="14.85546875" customWidth="1"/>
    <col min="11013" max="11013" width="10" customWidth="1"/>
    <col min="11014" max="11014" width="18" customWidth="1"/>
    <col min="11015" max="11015" width="11.28515625" customWidth="1"/>
    <col min="11016" max="11016" width="13.7109375" customWidth="1"/>
    <col min="11017" max="11017" width="19.7109375" customWidth="1"/>
    <col min="11018" max="11018" width="17.85546875" customWidth="1"/>
    <col min="11265" max="11265" width="9.140625" customWidth="1"/>
    <col min="11266" max="11266" width="31.28515625" customWidth="1"/>
    <col min="11268" max="11268" width="14.85546875" customWidth="1"/>
    <col min="11269" max="11269" width="10" customWidth="1"/>
    <col min="11270" max="11270" width="18" customWidth="1"/>
    <col min="11271" max="11271" width="11.28515625" customWidth="1"/>
    <col min="11272" max="11272" width="13.7109375" customWidth="1"/>
    <col min="11273" max="11273" width="19.7109375" customWidth="1"/>
    <col min="11274" max="11274" width="17.85546875" customWidth="1"/>
    <col min="11521" max="11521" width="9.140625" customWidth="1"/>
    <col min="11522" max="11522" width="31.28515625" customWidth="1"/>
    <col min="11524" max="11524" width="14.85546875" customWidth="1"/>
    <col min="11525" max="11525" width="10" customWidth="1"/>
    <col min="11526" max="11526" width="18" customWidth="1"/>
    <col min="11527" max="11527" width="11.28515625" customWidth="1"/>
    <col min="11528" max="11528" width="13.7109375" customWidth="1"/>
    <col min="11529" max="11529" width="19.7109375" customWidth="1"/>
    <col min="11530" max="11530" width="17.85546875" customWidth="1"/>
    <col min="11777" max="11777" width="9.140625" customWidth="1"/>
    <col min="11778" max="11778" width="31.28515625" customWidth="1"/>
    <col min="11780" max="11780" width="14.85546875" customWidth="1"/>
    <col min="11781" max="11781" width="10" customWidth="1"/>
    <col min="11782" max="11782" width="18" customWidth="1"/>
    <col min="11783" max="11783" width="11.28515625" customWidth="1"/>
    <col min="11784" max="11784" width="13.7109375" customWidth="1"/>
    <col min="11785" max="11785" width="19.7109375" customWidth="1"/>
    <col min="11786" max="11786" width="17.85546875" customWidth="1"/>
    <col min="12033" max="12033" width="9.140625" customWidth="1"/>
    <col min="12034" max="12034" width="31.28515625" customWidth="1"/>
    <col min="12036" max="12036" width="14.85546875" customWidth="1"/>
    <col min="12037" max="12037" width="10" customWidth="1"/>
    <col min="12038" max="12038" width="18" customWidth="1"/>
    <col min="12039" max="12039" width="11.28515625" customWidth="1"/>
    <col min="12040" max="12040" width="13.7109375" customWidth="1"/>
    <col min="12041" max="12041" width="19.7109375" customWidth="1"/>
    <col min="12042" max="12042" width="17.85546875" customWidth="1"/>
    <col min="12289" max="12289" width="9.140625" customWidth="1"/>
    <col min="12290" max="12290" width="31.28515625" customWidth="1"/>
    <col min="12292" max="12292" width="14.85546875" customWidth="1"/>
    <col min="12293" max="12293" width="10" customWidth="1"/>
    <col min="12294" max="12294" width="18" customWidth="1"/>
    <col min="12295" max="12295" width="11.28515625" customWidth="1"/>
    <col min="12296" max="12296" width="13.7109375" customWidth="1"/>
    <col min="12297" max="12297" width="19.7109375" customWidth="1"/>
    <col min="12298" max="12298" width="17.85546875" customWidth="1"/>
    <col min="12545" max="12545" width="9.140625" customWidth="1"/>
    <col min="12546" max="12546" width="31.28515625" customWidth="1"/>
    <col min="12548" max="12548" width="14.85546875" customWidth="1"/>
    <col min="12549" max="12549" width="10" customWidth="1"/>
    <col min="12550" max="12550" width="18" customWidth="1"/>
    <col min="12551" max="12551" width="11.28515625" customWidth="1"/>
    <col min="12552" max="12552" width="13.7109375" customWidth="1"/>
    <col min="12553" max="12553" width="19.7109375" customWidth="1"/>
    <col min="12554" max="12554" width="17.85546875" customWidth="1"/>
    <col min="12801" max="12801" width="9.140625" customWidth="1"/>
    <col min="12802" max="12802" width="31.28515625" customWidth="1"/>
    <col min="12804" max="12804" width="14.85546875" customWidth="1"/>
    <col min="12805" max="12805" width="10" customWidth="1"/>
    <col min="12806" max="12806" width="18" customWidth="1"/>
    <col min="12807" max="12807" width="11.28515625" customWidth="1"/>
    <col min="12808" max="12808" width="13.7109375" customWidth="1"/>
    <col min="12809" max="12809" width="19.7109375" customWidth="1"/>
    <col min="12810" max="12810" width="17.85546875" customWidth="1"/>
    <col min="13057" max="13057" width="9.140625" customWidth="1"/>
    <col min="13058" max="13058" width="31.28515625" customWidth="1"/>
    <col min="13060" max="13060" width="14.85546875" customWidth="1"/>
    <col min="13061" max="13061" width="10" customWidth="1"/>
    <col min="13062" max="13062" width="18" customWidth="1"/>
    <col min="13063" max="13063" width="11.28515625" customWidth="1"/>
    <col min="13064" max="13064" width="13.7109375" customWidth="1"/>
    <col min="13065" max="13065" width="19.7109375" customWidth="1"/>
    <col min="13066" max="13066" width="17.85546875" customWidth="1"/>
    <col min="13313" max="13313" width="9.140625" customWidth="1"/>
    <col min="13314" max="13314" width="31.28515625" customWidth="1"/>
    <col min="13316" max="13316" width="14.85546875" customWidth="1"/>
    <col min="13317" max="13317" width="10" customWidth="1"/>
    <col min="13318" max="13318" width="18" customWidth="1"/>
    <col min="13319" max="13319" width="11.28515625" customWidth="1"/>
    <col min="13320" max="13320" width="13.7109375" customWidth="1"/>
    <col min="13321" max="13321" width="19.7109375" customWidth="1"/>
    <col min="13322" max="13322" width="17.85546875" customWidth="1"/>
    <col min="13569" max="13569" width="9.140625" customWidth="1"/>
    <col min="13570" max="13570" width="31.28515625" customWidth="1"/>
    <col min="13572" max="13572" width="14.85546875" customWidth="1"/>
    <col min="13573" max="13573" width="10" customWidth="1"/>
    <col min="13574" max="13574" width="18" customWidth="1"/>
    <col min="13575" max="13575" width="11.28515625" customWidth="1"/>
    <col min="13576" max="13576" width="13.7109375" customWidth="1"/>
    <col min="13577" max="13577" width="19.7109375" customWidth="1"/>
    <col min="13578" max="13578" width="17.85546875" customWidth="1"/>
    <col min="13825" max="13825" width="9.140625" customWidth="1"/>
    <col min="13826" max="13826" width="31.28515625" customWidth="1"/>
    <col min="13828" max="13828" width="14.85546875" customWidth="1"/>
    <col min="13829" max="13829" width="10" customWidth="1"/>
    <col min="13830" max="13830" width="18" customWidth="1"/>
    <col min="13831" max="13831" width="11.28515625" customWidth="1"/>
    <col min="13832" max="13832" width="13.7109375" customWidth="1"/>
    <col min="13833" max="13833" width="19.7109375" customWidth="1"/>
    <col min="13834" max="13834" width="17.85546875" customWidth="1"/>
    <col min="14081" max="14081" width="9.140625" customWidth="1"/>
    <col min="14082" max="14082" width="31.28515625" customWidth="1"/>
    <col min="14084" max="14084" width="14.85546875" customWidth="1"/>
    <col min="14085" max="14085" width="10" customWidth="1"/>
    <col min="14086" max="14086" width="18" customWidth="1"/>
    <col min="14087" max="14087" width="11.28515625" customWidth="1"/>
    <col min="14088" max="14088" width="13.7109375" customWidth="1"/>
    <col min="14089" max="14089" width="19.7109375" customWidth="1"/>
    <col min="14090" max="14090" width="17.85546875" customWidth="1"/>
    <col min="14337" max="14337" width="9.140625" customWidth="1"/>
    <col min="14338" max="14338" width="31.28515625" customWidth="1"/>
    <col min="14340" max="14340" width="14.85546875" customWidth="1"/>
    <col min="14341" max="14341" width="10" customWidth="1"/>
    <col min="14342" max="14342" width="18" customWidth="1"/>
    <col min="14343" max="14343" width="11.28515625" customWidth="1"/>
    <col min="14344" max="14344" width="13.7109375" customWidth="1"/>
    <col min="14345" max="14345" width="19.7109375" customWidth="1"/>
    <col min="14346" max="14346" width="17.85546875" customWidth="1"/>
    <col min="14593" max="14593" width="9.140625" customWidth="1"/>
    <col min="14594" max="14594" width="31.28515625" customWidth="1"/>
    <col min="14596" max="14596" width="14.85546875" customWidth="1"/>
    <col min="14597" max="14597" width="10" customWidth="1"/>
    <col min="14598" max="14598" width="18" customWidth="1"/>
    <col min="14599" max="14599" width="11.28515625" customWidth="1"/>
    <col min="14600" max="14600" width="13.7109375" customWidth="1"/>
    <col min="14601" max="14601" width="19.7109375" customWidth="1"/>
    <col min="14602" max="14602" width="17.85546875" customWidth="1"/>
    <col min="14849" max="14849" width="9.140625" customWidth="1"/>
    <col min="14850" max="14850" width="31.28515625" customWidth="1"/>
    <col min="14852" max="14852" width="14.85546875" customWidth="1"/>
    <col min="14853" max="14853" width="10" customWidth="1"/>
    <col min="14854" max="14854" width="18" customWidth="1"/>
    <col min="14855" max="14855" width="11.28515625" customWidth="1"/>
    <col min="14856" max="14856" width="13.7109375" customWidth="1"/>
    <col min="14857" max="14857" width="19.7109375" customWidth="1"/>
    <col min="14858" max="14858" width="17.85546875" customWidth="1"/>
    <col min="15105" max="15105" width="9.140625" customWidth="1"/>
    <col min="15106" max="15106" width="31.28515625" customWidth="1"/>
    <col min="15108" max="15108" width="14.85546875" customWidth="1"/>
    <col min="15109" max="15109" width="10" customWidth="1"/>
    <col min="15110" max="15110" width="18" customWidth="1"/>
    <col min="15111" max="15111" width="11.28515625" customWidth="1"/>
    <col min="15112" max="15112" width="13.7109375" customWidth="1"/>
    <col min="15113" max="15113" width="19.7109375" customWidth="1"/>
    <col min="15114" max="15114" width="17.85546875" customWidth="1"/>
    <col min="15361" max="15361" width="9.140625" customWidth="1"/>
    <col min="15362" max="15362" width="31.28515625" customWidth="1"/>
    <col min="15364" max="15364" width="14.85546875" customWidth="1"/>
    <col min="15365" max="15365" width="10" customWidth="1"/>
    <col min="15366" max="15366" width="18" customWidth="1"/>
    <col min="15367" max="15367" width="11.28515625" customWidth="1"/>
    <col min="15368" max="15368" width="13.7109375" customWidth="1"/>
    <col min="15369" max="15369" width="19.7109375" customWidth="1"/>
    <col min="15370" max="15370" width="17.85546875" customWidth="1"/>
    <col min="15617" max="15617" width="9.140625" customWidth="1"/>
    <col min="15618" max="15618" width="31.28515625" customWidth="1"/>
    <col min="15620" max="15620" width="14.85546875" customWidth="1"/>
    <col min="15621" max="15621" width="10" customWidth="1"/>
    <col min="15622" max="15622" width="18" customWidth="1"/>
    <col min="15623" max="15623" width="11.28515625" customWidth="1"/>
    <col min="15624" max="15624" width="13.7109375" customWidth="1"/>
    <col min="15625" max="15625" width="19.7109375" customWidth="1"/>
    <col min="15626" max="15626" width="17.85546875" customWidth="1"/>
    <col min="15873" max="15873" width="9.140625" customWidth="1"/>
    <col min="15874" max="15874" width="31.28515625" customWidth="1"/>
    <col min="15876" max="15876" width="14.85546875" customWidth="1"/>
    <col min="15877" max="15877" width="10" customWidth="1"/>
    <col min="15878" max="15878" width="18" customWidth="1"/>
    <col min="15879" max="15879" width="11.28515625" customWidth="1"/>
    <col min="15880" max="15880" width="13.7109375" customWidth="1"/>
    <col min="15881" max="15881" width="19.7109375" customWidth="1"/>
    <col min="15882" max="15882" width="17.85546875" customWidth="1"/>
    <col min="16129" max="16129" width="9.140625" customWidth="1"/>
    <col min="16130" max="16130" width="31.28515625" customWidth="1"/>
    <col min="16132" max="16132" width="14.85546875" customWidth="1"/>
    <col min="16133" max="16133" width="10" customWidth="1"/>
    <col min="16134" max="16134" width="18" customWidth="1"/>
    <col min="16135" max="16135" width="11.28515625" customWidth="1"/>
    <col min="16136" max="16136" width="13.7109375" customWidth="1"/>
    <col min="16137" max="16137" width="19.7109375" customWidth="1"/>
    <col min="16138" max="16138" width="17.85546875" customWidth="1"/>
  </cols>
  <sheetData>
    <row r="1" spans="1:13" ht="15.75" x14ac:dyDescent="0.25">
      <c r="A1" s="87" t="s">
        <v>177</v>
      </c>
      <c r="B1" s="87"/>
      <c r="C1" s="87"/>
      <c r="D1" s="87"/>
      <c r="E1" s="87"/>
      <c r="F1" s="87"/>
      <c r="G1" s="87"/>
      <c r="H1" s="87"/>
      <c r="I1" s="87"/>
      <c r="J1" s="87"/>
    </row>
    <row r="2" spans="1:13" ht="15.75" x14ac:dyDescent="0.25">
      <c r="A2" s="87" t="s">
        <v>204</v>
      </c>
      <c r="B2" s="87"/>
      <c r="C2" s="87"/>
      <c r="D2" s="87"/>
      <c r="E2" s="87"/>
      <c r="F2" s="87"/>
      <c r="G2" s="87"/>
      <c r="H2" s="87"/>
      <c r="I2" s="87"/>
      <c r="J2" s="87"/>
    </row>
    <row r="3" spans="1:13" ht="15.75" x14ac:dyDescent="0.25">
      <c r="A3" s="87" t="s">
        <v>178</v>
      </c>
      <c r="B3" s="87"/>
      <c r="C3" s="87"/>
      <c r="D3" s="87"/>
      <c r="E3" s="87"/>
      <c r="F3" s="87"/>
      <c r="G3" s="87"/>
      <c r="H3" s="87"/>
      <c r="I3" s="87"/>
      <c r="J3" s="87"/>
    </row>
    <row r="4" spans="1:13" ht="15.75" x14ac:dyDescent="0.25">
      <c r="A4" s="87" t="s">
        <v>179</v>
      </c>
      <c r="B4" s="87"/>
      <c r="C4" s="87"/>
      <c r="D4" s="87"/>
      <c r="E4" s="87"/>
      <c r="F4" s="87"/>
      <c r="G4" s="87"/>
      <c r="H4" s="87"/>
      <c r="I4" s="87"/>
      <c r="J4" s="87"/>
    </row>
    <row r="6" spans="1:13" s="5" customFormat="1" ht="39" customHeight="1" x14ac:dyDescent="0.25">
      <c r="A6" s="88" t="s">
        <v>180</v>
      </c>
      <c r="B6" s="56" t="s">
        <v>186</v>
      </c>
      <c r="C6" s="88" t="s">
        <v>181</v>
      </c>
      <c r="D6" s="88" t="s">
        <v>189</v>
      </c>
      <c r="E6" s="56" t="s">
        <v>190</v>
      </c>
      <c r="F6" s="56" t="s">
        <v>192</v>
      </c>
      <c r="G6" s="88" t="s">
        <v>194</v>
      </c>
      <c r="H6" s="88"/>
      <c r="I6" s="88"/>
      <c r="J6" s="88"/>
      <c r="K6" s="88" t="s">
        <v>182</v>
      </c>
      <c r="L6" s="88" t="s">
        <v>183</v>
      </c>
      <c r="M6" s="88"/>
    </row>
    <row r="7" spans="1:13" s="5" customFormat="1" ht="64.5" x14ac:dyDescent="0.25">
      <c r="A7" s="88"/>
      <c r="B7" s="56" t="s">
        <v>187</v>
      </c>
      <c r="C7" s="88"/>
      <c r="D7" s="88"/>
      <c r="E7" s="56" t="s">
        <v>191</v>
      </c>
      <c r="F7" s="56" t="s">
        <v>193</v>
      </c>
      <c r="G7" s="88"/>
      <c r="H7" s="88"/>
      <c r="I7" s="88"/>
      <c r="J7" s="88"/>
      <c r="K7" s="88"/>
      <c r="L7" s="56" t="s">
        <v>195</v>
      </c>
      <c r="M7" s="56" t="s">
        <v>184</v>
      </c>
    </row>
    <row r="8" spans="1:13" s="5" customFormat="1" ht="33" customHeight="1" x14ac:dyDescent="0.25">
      <c r="A8" s="88"/>
      <c r="B8" s="56" t="s">
        <v>188</v>
      </c>
      <c r="C8" s="88"/>
      <c r="D8" s="57" t="s">
        <v>196</v>
      </c>
      <c r="E8" s="57" t="s">
        <v>167</v>
      </c>
      <c r="F8" s="57" t="s">
        <v>167</v>
      </c>
      <c r="G8" s="57" t="s">
        <v>197</v>
      </c>
      <c r="H8" s="57" t="s">
        <v>198</v>
      </c>
      <c r="I8" s="57" t="s">
        <v>199</v>
      </c>
      <c r="J8" s="57" t="s">
        <v>200</v>
      </c>
      <c r="K8" s="57"/>
      <c r="L8" s="57"/>
      <c r="M8" s="57"/>
    </row>
    <row r="9" spans="1:13" s="5" customFormat="1" ht="33" customHeight="1" x14ac:dyDescent="0.25">
      <c r="A9" s="56">
        <v>1</v>
      </c>
      <c r="B9" s="56">
        <v>2</v>
      </c>
      <c r="C9" s="56">
        <v>3</v>
      </c>
      <c r="D9" s="56">
        <v>4</v>
      </c>
      <c r="E9" s="56">
        <v>5</v>
      </c>
      <c r="F9" s="56">
        <v>6</v>
      </c>
      <c r="G9" s="56">
        <v>7</v>
      </c>
      <c r="H9" s="56">
        <v>8</v>
      </c>
      <c r="I9" s="56">
        <v>9</v>
      </c>
      <c r="J9" s="56">
        <v>10</v>
      </c>
      <c r="K9" s="56">
        <v>11</v>
      </c>
      <c r="L9" s="56">
        <v>12</v>
      </c>
      <c r="M9" s="56">
        <v>13</v>
      </c>
    </row>
    <row r="10" spans="1:13" s="5" customFormat="1" x14ac:dyDescent="0.25">
      <c r="A10" s="89">
        <v>1</v>
      </c>
      <c r="B10" s="90" t="s">
        <v>201</v>
      </c>
      <c r="C10" s="58">
        <v>2016</v>
      </c>
      <c r="D10" s="58">
        <v>0.69499999999999995</v>
      </c>
      <c r="E10" s="58">
        <v>1</v>
      </c>
      <c r="F10" s="58">
        <v>75</v>
      </c>
      <c r="G10" s="58" t="s">
        <v>175</v>
      </c>
      <c r="H10" s="58" t="s">
        <v>175</v>
      </c>
      <c r="I10" s="58">
        <v>6.12</v>
      </c>
      <c r="J10" s="58">
        <v>7.27</v>
      </c>
      <c r="K10" s="58">
        <v>0</v>
      </c>
      <c r="L10" s="58">
        <v>1</v>
      </c>
      <c r="M10" s="58">
        <v>0.89749999999999996</v>
      </c>
    </row>
    <row r="11" spans="1:13" s="5" customFormat="1" ht="22.5" customHeight="1" x14ac:dyDescent="0.25">
      <c r="A11" s="89"/>
      <c r="B11" s="90"/>
      <c r="C11" s="58">
        <v>2017</v>
      </c>
      <c r="D11" s="58" t="s">
        <v>185</v>
      </c>
      <c r="E11" s="58">
        <v>1</v>
      </c>
      <c r="F11" s="58">
        <v>75</v>
      </c>
      <c r="G11" s="58" t="s">
        <v>175</v>
      </c>
      <c r="H11" s="58" t="s">
        <v>175</v>
      </c>
      <c r="I11" s="58">
        <v>6.12</v>
      </c>
      <c r="J11" s="58">
        <v>7.27</v>
      </c>
      <c r="K11" s="58">
        <v>0</v>
      </c>
      <c r="L11" s="58">
        <v>1</v>
      </c>
      <c r="M11" s="58">
        <v>0.89749999999999996</v>
      </c>
    </row>
    <row r="12" spans="1:13" s="5" customFormat="1" ht="16.5" customHeight="1" x14ac:dyDescent="0.25">
      <c r="A12" s="89"/>
      <c r="B12" s="90"/>
      <c r="C12" s="58">
        <v>2018</v>
      </c>
      <c r="D12" s="58" t="s">
        <v>185</v>
      </c>
      <c r="E12" s="58">
        <v>1</v>
      </c>
      <c r="F12" s="58">
        <v>75</v>
      </c>
      <c r="G12" s="58" t="s">
        <v>175</v>
      </c>
      <c r="H12" s="58" t="s">
        <v>175</v>
      </c>
      <c r="I12" s="58">
        <v>6.12</v>
      </c>
      <c r="J12" s="58">
        <v>7.27</v>
      </c>
      <c r="K12" s="58">
        <v>0</v>
      </c>
      <c r="L12" s="58">
        <v>1</v>
      </c>
      <c r="M12" s="58">
        <v>0.89749999999999996</v>
      </c>
    </row>
    <row r="13" spans="1:13" s="5" customFormat="1" ht="15.75" customHeight="1" x14ac:dyDescent="0.25">
      <c r="A13" s="89"/>
      <c r="B13" s="90"/>
      <c r="C13" s="58">
        <v>2019</v>
      </c>
      <c r="D13" s="58" t="s">
        <v>185</v>
      </c>
      <c r="E13" s="58">
        <v>1</v>
      </c>
      <c r="F13" s="58">
        <v>75</v>
      </c>
      <c r="G13" s="58" t="s">
        <v>175</v>
      </c>
      <c r="H13" s="58" t="s">
        <v>175</v>
      </c>
      <c r="I13" s="58">
        <v>6.12</v>
      </c>
      <c r="J13" s="58">
        <v>7.27</v>
      </c>
      <c r="K13" s="58">
        <v>0</v>
      </c>
      <c r="L13" s="58">
        <v>1</v>
      </c>
      <c r="M13" s="58">
        <v>0.89749999999999996</v>
      </c>
    </row>
    <row r="14" spans="1:13" s="5" customFormat="1" ht="15.75" customHeight="1" x14ac:dyDescent="0.25">
      <c r="A14" s="89"/>
      <c r="B14" s="90"/>
      <c r="C14" s="58">
        <v>2020</v>
      </c>
      <c r="D14" s="58" t="s">
        <v>185</v>
      </c>
      <c r="E14" s="58">
        <v>1</v>
      </c>
      <c r="F14" s="58">
        <v>75</v>
      </c>
      <c r="G14" s="58" t="s">
        <v>175</v>
      </c>
      <c r="H14" s="58" t="s">
        <v>175</v>
      </c>
      <c r="I14" s="58">
        <v>6.12</v>
      </c>
      <c r="J14" s="58">
        <v>7.27</v>
      </c>
      <c r="K14" s="58">
        <v>0</v>
      </c>
      <c r="L14" s="58">
        <v>1</v>
      </c>
      <c r="M14" s="58">
        <v>0.89749999999999996</v>
      </c>
    </row>
    <row r="15" spans="1:13" s="5" customFormat="1" ht="15.75" customHeight="1" x14ac:dyDescent="0.25">
      <c r="A15" s="55"/>
    </row>
    <row r="16" spans="1:13" s="5" customFormat="1" ht="15.75" x14ac:dyDescent="0.25">
      <c r="A16" s="59"/>
      <c r="B16" s="60" t="s">
        <v>202</v>
      </c>
      <c r="C16" s="69">
        <v>2017</v>
      </c>
      <c r="D16" s="68">
        <v>7.7859999999999996</v>
      </c>
      <c r="E16" s="67">
        <v>1</v>
      </c>
      <c r="F16" s="67">
        <v>75</v>
      </c>
      <c r="G16" s="67">
        <v>2.0699999999999998</v>
      </c>
      <c r="H16" s="68">
        <v>3.22</v>
      </c>
      <c r="I16" s="67">
        <v>6.12</v>
      </c>
      <c r="J16" s="67">
        <v>7.27</v>
      </c>
      <c r="K16" s="67">
        <v>0</v>
      </c>
      <c r="L16" s="67">
        <v>1</v>
      </c>
      <c r="M16" s="67">
        <v>0.89749999999999996</v>
      </c>
    </row>
  </sheetData>
  <protectedRanges>
    <protectedRange sqref="C8:G8" name="Диапазон1_4"/>
  </protectedRanges>
  <mergeCells count="12">
    <mergeCell ref="K6:K7"/>
    <mergeCell ref="L6:M6"/>
    <mergeCell ref="A10:A14"/>
    <mergeCell ref="B10:B14"/>
    <mergeCell ref="G6:J7"/>
    <mergeCell ref="A1:J1"/>
    <mergeCell ref="A2:J2"/>
    <mergeCell ref="A3:J3"/>
    <mergeCell ref="A4:J4"/>
    <mergeCell ref="A6:A8"/>
    <mergeCell ref="C6:C8"/>
    <mergeCell ref="D6:D7"/>
  </mergeCells>
  <phoneticPr fontId="0" type="noConversion"/>
  <pageMargins left="0.70866141732283472" right="0.70866141732283472" top="0.74803149606299213" bottom="0.74803149606299213" header="0.31496062992125984" footer="0.31496062992125984"/>
  <pageSetup paperSize="9" scale="6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vt:lpstr>
      <vt:lpstr>прил 1</vt:lpstr>
      <vt:lpstr>прил 2</vt:lpstr>
      <vt:lpstr>прил 5.</vt:lpstr>
      <vt:lpstr>исх данные</vt:lpstr>
      <vt:lpstr>долгосрочные параметры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Дороненкова Екатерина Петровна</dc:creator>
  <cp:lastModifiedBy>ALEKSEY_TITOV</cp:lastModifiedBy>
  <cp:lastPrinted>2017-05-03T18:05:00Z</cp:lastPrinted>
  <dcterms:created xsi:type="dcterms:W3CDTF">2014-09-01T12:19:26Z</dcterms:created>
  <dcterms:modified xsi:type="dcterms:W3CDTF">2017-05-03T18:22:48Z</dcterms:modified>
</cp:coreProperties>
</file>